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55" tabRatio="889" firstSheet="2" activeTab="3"/>
  </bookViews>
  <sheets>
    <sheet name="XXXXXX" sheetId="1" state="veryHidden" r:id="rId1"/>
    <sheet name="------" sheetId="2" state="veryHidden" r:id="rId2"/>
    <sheet name="รับ-จ่าย" sheetId="3" r:id="rId3"/>
    <sheet name="งบรับ" sheetId="4" r:id="rId4"/>
    <sheet name="งบเงินสะสม" sheetId="5" r:id="rId5"/>
    <sheet name="งบการเงิน" sheetId="6" r:id="rId6"/>
    <sheet name="งบทดลอง" sheetId="7" r:id="rId7"/>
    <sheet name="ธกส" sheetId="8" r:id="rId8"/>
    <sheet name="ประกอบต่าง ๆ " sheetId="9" r:id="rId9"/>
    <sheet name="รายละเอียดค้างจ่าย" sheetId="10" r:id="rId10"/>
    <sheet name="หมายเหตุประกอบรับ จ่าย" sheetId="11" r:id="rId11"/>
    <sheet name="หมายเหตุงบทดลอง" sheetId="12" r:id="rId12"/>
    <sheet name="งบทรัพย์สิน" sheetId="13" r:id="rId13"/>
    <sheet name="สรุปรายละเอียดเงินมัดจำ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<sst xmlns="http://schemas.openxmlformats.org/spreadsheetml/2006/main" count="792" uniqueCount="409">
  <si>
    <t>องค์การบริหารส่วนตำบลทอนหงส์</t>
  </si>
  <si>
    <t>อำเภอพรหมคีรี  จังหวัดนครศรีธรรมราช</t>
  </si>
  <si>
    <t>รายงาน รับ - จ่าย  เงินสด</t>
  </si>
  <si>
    <t>จนถึงปีปัจจุบัน</t>
  </si>
  <si>
    <t>ประมาณการ</t>
  </si>
  <si>
    <t>(บาท)</t>
  </si>
  <si>
    <t>เกิดขึ้นจริง</t>
  </si>
  <si>
    <t>รายการ</t>
  </si>
  <si>
    <t>รหัส</t>
  </si>
  <si>
    <t>บัญชี</t>
  </si>
  <si>
    <t>เดือนนี้</t>
  </si>
  <si>
    <t>เกิดขึ้นจริง  (บาท)</t>
  </si>
  <si>
    <t>ยอดยกมา</t>
  </si>
  <si>
    <t>รายรับ (หมายเหตุ)</t>
  </si>
  <si>
    <t>ภาษีอากร</t>
  </si>
  <si>
    <t>ค่าธรรมเนียมค่าปรับใบอนุญาต</t>
  </si>
  <si>
    <t>รายได้จากทรัพย์สิน</t>
  </si>
  <si>
    <t>ภาษีจัดสรร</t>
  </si>
  <si>
    <t>รายได้เบ็ดเตล็ด</t>
  </si>
  <si>
    <t>เงินอุดหนุนทั่วไป</t>
  </si>
  <si>
    <t>เงินสะสม</t>
  </si>
  <si>
    <t>ดอกเบี้ยโครงการถ่ายโอน</t>
  </si>
  <si>
    <t>รายจ่ายค้างจ่าย (เบิกตัดปี)</t>
  </si>
  <si>
    <t>-</t>
  </si>
  <si>
    <t>รวมรายรับ</t>
  </si>
  <si>
    <t>รายจ่าย</t>
  </si>
  <si>
    <t>090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</si>
  <si>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</si>
  <si>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</si>
  <si>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</si>
  <si>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</si>
  <si>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</si>
  <si>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</si>
  <si>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</si>
  <si>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</si>
  <si>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</si>
  <si>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</si>
  <si>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</si>
  <si>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เงินรับฝาก (หมายเหตุ 2)</t>
  </si>
  <si>
    <t>เงินสำรองรายรับ</t>
  </si>
  <si>
    <t>รวมรายจ่าย</t>
  </si>
  <si>
    <t>สูงกว่า</t>
  </si>
  <si>
    <t>ยอดยกไป</t>
  </si>
  <si>
    <t>000</t>
  </si>
  <si>
    <t>องค์การบริหารส่วนตำบลทอนหงส์   อำเภอพรหมคีรี  จังหวัดนครศรีธรรมราช</t>
  </si>
  <si>
    <t>รายรับจริง</t>
  </si>
  <si>
    <t xml:space="preserve">   -</t>
  </si>
  <si>
    <t>รายรับตามประมาณการ</t>
  </si>
  <si>
    <t>รายรับ</t>
  </si>
  <si>
    <t xml:space="preserve">     ภาษีอากร</t>
  </si>
  <si>
    <t xml:space="preserve">     ค่าธรรมเนียม ค่าปรับใบอนุญาต</t>
  </si>
  <si>
    <t xml:space="preserve">     รายได้จากทรัพย์สิน</t>
  </si>
  <si>
    <t xml:space="preserve">     รายได้จัดสรร</t>
  </si>
  <si>
    <t xml:space="preserve">     รายได้เบ็ดเตล็ด</t>
  </si>
  <si>
    <t xml:space="preserve">     เงินอุดหนุน</t>
  </si>
  <si>
    <t>รวมเงินตามงบประมาณการรายรับทั้งสิ้น</t>
  </si>
  <si>
    <t>รวมรายรับทั้งสิ้น</t>
  </si>
  <si>
    <t>รายจ่ายตามงบประมาณ</t>
  </si>
  <si>
    <t xml:space="preserve">     งบกลาง</t>
  </si>
  <si>
    <t xml:space="preserve">     เงินเดือน</t>
  </si>
  <si>
    <t xml:space="preserve">     ค่าจ้างประจำ</t>
  </si>
  <si>
    <t xml:space="preserve">     ค่าจ้างชั่วคราว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</si>
  <si>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</si>
  <si>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</si>
  <si>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</si>
  <si>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</si>
  <si>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ค่าครุภัณฑ์</t>
  </si>
  <si>
    <t xml:space="preserve">     ค่าที่ดินและสิ่งก่อสร้าง</t>
  </si>
  <si>
    <t>รวมรายจ่ายตามงบประมาณการจ่ายเงินทั้งสิ้น</t>
  </si>
  <si>
    <t>นายกองค์การบริหารส่วนตำบลทอนหงส์</t>
  </si>
  <si>
    <t>งบแสดงฐานะการเงิน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</si>
  <si>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</si>
  <si>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</si>
  <si>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</si>
  <si>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</si>
  <si>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เงินรับฝากต่าง ๆ (หมายเหตุ)</t>
  </si>
  <si>
    <t>ชื่อบัญชี</t>
  </si>
  <si>
    <t>เดบิต</t>
  </si>
  <si>
    <t>เครดิต</t>
  </si>
  <si>
    <t>เงินรับฝาก (หมายเหตุ)</t>
  </si>
  <si>
    <t>เงินนอกงบประมาณโครงการเศรษฐกิจชุมชน บัญชี 2</t>
  </si>
  <si>
    <t>เรียน  นายกองค์การบริหารส่วนตำบลทอนหงส์</t>
  </si>
  <si>
    <t>ประเภททรัพย์สิน</t>
  </si>
  <si>
    <t>ยกมาจากงวดหน้า</t>
  </si>
  <si>
    <t>รับเพิ่มงวดนี้</t>
  </si>
  <si>
    <t>จำหน่ายงวดนี้</t>
  </si>
  <si>
    <t>ยกไปงวดหน้า</t>
  </si>
  <si>
    <t>ที่ดิน</t>
  </si>
  <si>
    <t>อาคาร</t>
  </si>
  <si>
    <t xml:space="preserve">     ก.  อสังหาริมทรัพย์</t>
  </si>
  <si>
    <t>ค่าก่อสร้าง</t>
  </si>
  <si>
    <t>ครุภัณฑ์สำนักงาน</t>
  </si>
  <si>
    <t>ครุภัณฑ์งานบ้านงานครัว</t>
  </si>
  <si>
    <t>ครุภัณฑ์โฆษณาและเผยแพร่</t>
  </si>
  <si>
    <t>ครุภัณฑ์การเกษตร</t>
  </si>
  <si>
    <t>ครุภัณฑ์ยานพาหนะและขนส่ง</t>
  </si>
  <si>
    <t>ครุภัณฑ์วิทยาศาสตร์หรือการแพทย์</t>
  </si>
  <si>
    <t>ครุภัณฑ์ไฟฟ้าและวิทยุ</t>
  </si>
  <si>
    <t>จำนวนเงิน</t>
  </si>
  <si>
    <t>งบทรัพย์สิน</t>
  </si>
  <si>
    <t>รายละเอียดทรัพย์สิน</t>
  </si>
  <si>
    <t>ทรัพย์เกิดจาก</t>
  </si>
  <si>
    <t>สังหาริมทรัพย์</t>
  </si>
  <si>
    <t>งบกระทบยอดเงินฝากธนาคาร</t>
  </si>
  <si>
    <t>วันที่</t>
  </si>
  <si>
    <t>เลขที่เช็ค</t>
  </si>
  <si>
    <t xml:space="preserve"> -</t>
  </si>
  <si>
    <t>เงินทุนสำรองเงินสะสม</t>
  </si>
  <si>
    <t xml:space="preserve">     เงินอุดหนุนทั่วไป</t>
  </si>
  <si>
    <t>รายจ่ายที่จ่ายจากเงินอุดหนุนเฉพาะกิจ</t>
  </si>
  <si>
    <t>เงินฝากธนาคารออมทรัพย์ - ธกส 195-2-81309-1</t>
  </si>
  <si>
    <t xml:space="preserve">เงินฝากธนาคารออมทรัพย์ - ธกส 195-2-88548-4 </t>
  </si>
  <si>
    <t>เงินรายจ่ายค้างจ่าย (เบิกตัดปี)</t>
  </si>
  <si>
    <t>เงินฝากธนาคาร ธกส.-ออมทรัพย์ 195-2-88548-4</t>
  </si>
  <si>
    <t>เงินฝากธนาคาร ธกส. -ออมทรัพย์ 195-2-81309-1</t>
  </si>
  <si>
    <t>เงินฝากธนาคาร ธกส. - ออมทรัพย์ 195-2-88549-2</t>
  </si>
  <si>
    <t>รหัสบัญชี</t>
  </si>
  <si>
    <t>ครุภัณฑ์สำรวจ</t>
  </si>
  <si>
    <t>วัน เดือน ปี</t>
  </si>
  <si>
    <t>รายได้</t>
  </si>
  <si>
    <t xml:space="preserve"> - 2 -</t>
  </si>
  <si>
    <t>ผู้จัดทำ</t>
  </si>
  <si>
    <t>ผู้ตรวจสอบ</t>
  </si>
  <si>
    <t xml:space="preserve"> - ทราบ</t>
  </si>
  <si>
    <t>3. ภาษี หัก ณ ที่จ่าย</t>
  </si>
  <si>
    <t>4. เงินมัดจำประกันสัญญา</t>
  </si>
  <si>
    <t>021</t>
  </si>
  <si>
    <t>022</t>
  </si>
  <si>
    <t>900</t>
  </si>
  <si>
    <t>700</t>
  </si>
  <si>
    <t>600</t>
  </si>
  <si>
    <t>6600</t>
  </si>
  <si>
    <t xml:space="preserve">        รับจริงสูงกว่ารายจ่ายจริง</t>
  </si>
  <si>
    <t>0100</t>
  </si>
  <si>
    <t>0120</t>
  </si>
  <si>
    <t>0200</t>
  </si>
  <si>
    <t>1000</t>
  </si>
  <si>
    <t>0300</t>
  </si>
  <si>
    <t>2000</t>
  </si>
  <si>
    <t xml:space="preserve"> - เพื่อทราบ</t>
  </si>
  <si>
    <t>1. ค่าใช้จ่ายในการจัดเก็บภาษี 5%</t>
  </si>
  <si>
    <t>2. ส่วนลดในการจัดเก็บภาษี 6%</t>
  </si>
  <si>
    <t>"</t>
  </si>
  <si>
    <t xml:space="preserve">                              องค์การบริหารส่วนตำบลทอนหงส์   อำเภอพรหมคีรี  จังหวัดนครศรีธรรมราช</t>
  </si>
  <si>
    <t xml:space="preserve">                      งบทดลอง (หลังปิดบัญชี)</t>
  </si>
  <si>
    <t>ตั้งแต่ต้นปี - สิ้นเดือนนี้</t>
  </si>
  <si>
    <t>เงินรับฝากหมายเหตุ 2 ประกอบเงินรายจ่าย</t>
  </si>
  <si>
    <t xml:space="preserve">    หัวหน้าส่วนการคลัง</t>
  </si>
  <si>
    <t>ครุภัณฑ์กีฬา</t>
  </si>
  <si>
    <t>ครุภัณฑ์การศึกษา</t>
  </si>
  <si>
    <t>200</t>
  </si>
  <si>
    <t>270</t>
  </si>
  <si>
    <t xml:space="preserve"> </t>
  </si>
  <si>
    <t>รายจ่ายจริง</t>
  </si>
  <si>
    <t xml:space="preserve">            เรียน นายกองค์การบริหารส่วนตำบลทอนหงส์</t>
  </si>
  <si>
    <t>ครุภัณฑ์คอมพิวเตอร์</t>
  </si>
  <si>
    <t xml:space="preserve">ครุภัณฑ์ อื่น ๆ </t>
  </si>
  <si>
    <t>ก. เงินรายได้</t>
  </si>
  <si>
    <t xml:space="preserve">  (นางสาวกลอยใจ  ธรรมรงรักษ์)</t>
  </si>
  <si>
    <t>(นางสาวกลอยใจ  ธรรมรงรักษ์)</t>
  </si>
  <si>
    <t>เงินรับฝากหมายเหตุ 1 ประกอบเงินรายรับ</t>
  </si>
  <si>
    <t>ลำดับ</t>
  </si>
  <si>
    <t>1.</t>
  </si>
  <si>
    <t>2.</t>
  </si>
  <si>
    <t>3.</t>
  </si>
  <si>
    <t xml:space="preserve">เรียน  นายกองค์การบริหารส่วนตำบลทอนหงส์ </t>
  </si>
  <si>
    <t>เงินรายจ่ายค้างจ่าย (เงินเบิกตัดปี)</t>
  </si>
  <si>
    <t>เรียน นายกองค์การบริหารส่วนตำบลทอนหงส์</t>
  </si>
  <si>
    <t xml:space="preserve"> - ตรวจถูกต้อง</t>
  </si>
  <si>
    <t xml:space="preserve"> เรียน  นายกองค์การบริหารส่วนตำบลทอนหงส์</t>
  </si>
  <si>
    <t>องค์การบริหารส่วนตำบลทอนหงส์  อำเภอพรหมคีรี  จังหวัดนครศรีธรรมราช</t>
  </si>
  <si>
    <t>งบเงินสะสม</t>
  </si>
  <si>
    <t xml:space="preserve">          รายรับจริงสูงกว่ารายจ่าย</t>
  </si>
  <si>
    <t xml:space="preserve">         ทุนสำรองเงินสะสม</t>
  </si>
  <si>
    <t xml:space="preserve"> (นางสาวกลอยใจ  ธรรมรงรักษ์)</t>
  </si>
  <si>
    <t xml:space="preserve">   -  ทราบ</t>
  </si>
  <si>
    <t>(นางชินรัตน์  กรงกรด)</t>
  </si>
  <si>
    <t>ปลัดองค์การบริหารส่วนตำบลทอนหงส์</t>
  </si>
  <si>
    <t>เงินสำรองเงินสะสม</t>
  </si>
  <si>
    <t>รายจ่ายรอจ่าย</t>
  </si>
  <si>
    <t>ปลัดองค์การบริหารส่วนตำบล</t>
  </si>
  <si>
    <t xml:space="preserve">        เงินทุนสำรองเงินสะสม</t>
  </si>
  <si>
    <t xml:space="preserve">          - ตรวจถูกต้อง</t>
  </si>
  <si>
    <t xml:space="preserve">             (นางชินรัตน์  กรงกรด)</t>
  </si>
  <si>
    <t xml:space="preserve">                              เงินรับฝากหมายเหตุ ประกอบงบทดลอง</t>
  </si>
  <si>
    <t>3000</t>
  </si>
  <si>
    <t>เงินเศรษฐกิจชุมชน</t>
  </si>
  <si>
    <t>250</t>
  </si>
  <si>
    <t xml:space="preserve">          หัวหน้าส่วนการคลัง</t>
  </si>
  <si>
    <t>130</t>
  </si>
  <si>
    <t>300</t>
  </si>
  <si>
    <t>400</t>
  </si>
  <si>
    <t>450</t>
  </si>
  <si>
    <t>500</t>
  </si>
  <si>
    <t>รายรับ                                รายจ่าย</t>
  </si>
  <si>
    <t>(ต่ำกว่า)</t>
  </si>
  <si>
    <t xml:space="preserve">    (นางชินรัตน์  กรงกรด)</t>
  </si>
  <si>
    <t xml:space="preserve">                            เงินอุดหนุนเฉพาะกิจ </t>
  </si>
  <si>
    <t>ลูกหนี้ภาษี</t>
  </si>
  <si>
    <t>4.</t>
  </si>
  <si>
    <t>5.</t>
  </si>
  <si>
    <t>6.</t>
  </si>
  <si>
    <t>7.</t>
  </si>
  <si>
    <t>8.</t>
  </si>
  <si>
    <t>9.</t>
  </si>
  <si>
    <t>หมวดค่าตอบแทน (ประเภทเงินประโยชน์ตอบแทนอื่น)</t>
  </si>
  <si>
    <t>หัวหน้าส่วนการคลัง</t>
  </si>
  <si>
    <t xml:space="preserve"> - ตรวจถูกต้องแล้ว</t>
  </si>
  <si>
    <t>ครุภัณฑ์โรงงาน</t>
  </si>
  <si>
    <t xml:space="preserve"> - เพื่อโปรดทราบ</t>
  </si>
  <si>
    <t>เจ้าพนักงานการเงินและบัญชี</t>
  </si>
  <si>
    <t>ยอดคงเหลือตามรายงานธนาคาร ณ วันที่  30  กันยายน   2554</t>
  </si>
  <si>
    <t>เลขที่บัญชี 816-0-35638-2</t>
  </si>
  <si>
    <t>หัก : เช็คจ่ายที่ผู้รับยังไม่นำมาขึ้นธนาคาร</t>
  </si>
  <si>
    <t>30 ก.ย.54</t>
  </si>
  <si>
    <t>0143205</t>
  </si>
  <si>
    <t>ธนาคาร กรุงไทย</t>
  </si>
  <si>
    <t>ยอดเงินคงเหลือตามบัญชีแยกประเภท ณ  วันที่ 30 กันยายน 2554</t>
  </si>
  <si>
    <t>( นางสาวกลอยใจ  ธรรมรงรักษ์ )</t>
  </si>
  <si>
    <t>(นางสาวกิตติมา  บุญพร่อง)</t>
  </si>
  <si>
    <t xml:space="preserve">  - ทราบ </t>
  </si>
  <si>
    <t>( นางชินรัตน์  กรงกรด )</t>
  </si>
  <si>
    <t>( นายสันติ  ศรีเมือง )</t>
  </si>
  <si>
    <t>นายกองค์การบริหารส่วนตำบล</t>
  </si>
  <si>
    <t>งบรายรับ - รายจ่ายตามงบประมาณ ประจำปี  2555</t>
  </si>
  <si>
    <t>รวมรายจ่ายทั้งสิ้น</t>
  </si>
  <si>
    <t>ต่ำกว่า</t>
  </si>
  <si>
    <t>เงินฝากธนาคารกรุงไทย-กระแสรายวัน 816-0-35638-2</t>
  </si>
  <si>
    <t>ตู้เหล็กเก็บเอกสาร 2 บาน จำนวน 2 ตู้</t>
  </si>
  <si>
    <t>ครุภัณฑ์อื่น ๆ</t>
  </si>
  <si>
    <t xml:space="preserve">  - ทราบ</t>
  </si>
  <si>
    <t>(นางชินรัตน์ กรงกรด)</t>
  </si>
  <si>
    <t>องค์การบริหารส่วนตำบลทอนหงส์ อำเภอพรหมศีรี จังหวัดนครศรีธรรมราช</t>
  </si>
  <si>
    <t xml:space="preserve">     - ทราบ</t>
  </si>
  <si>
    <t xml:space="preserve">                                               รวมยอดยกไปทั้งสิ้น</t>
  </si>
  <si>
    <t>ข.เงินสะสม</t>
  </si>
  <si>
    <t xml:space="preserve">           -  เพื่อโปรดทราบ</t>
  </si>
  <si>
    <t>รายรับ                                                  รายจ่าย</t>
  </si>
  <si>
    <t>สรุปรายละเอียดเงินมัดจำประกันสัญญา</t>
  </si>
  <si>
    <t>วันเดือนปี</t>
  </si>
  <si>
    <t>จ่ายเงินมัดจำ</t>
  </si>
  <si>
    <t>รับเงินมัดจำ</t>
  </si>
  <si>
    <t>ประกันสัญญา</t>
  </si>
  <si>
    <t>คงเหลือ</t>
  </si>
  <si>
    <t>รวม</t>
  </si>
  <si>
    <t xml:space="preserve"> เรียน นายกองค์การบริหารส่วนตำบลทอนหงส์</t>
  </si>
  <si>
    <t>ตั้งแต่วันที่ 1 ตุลาคม  2554 ถึงวันที่  30  กันยายน  2555</t>
  </si>
  <si>
    <t xml:space="preserve">                     ณ  วันที่  28  กันยายน  2555</t>
  </si>
  <si>
    <t>ลูกหนี้เงินยืมงบประมาณ</t>
  </si>
  <si>
    <t>รายจ่ายผัดส่งใบสำคัญ</t>
  </si>
  <si>
    <t>รายจ่ายค้างจ่าย (เงินอุดหนุนเฉพาะกิจ)</t>
  </si>
  <si>
    <t xml:space="preserve"> -  เพื่อโปรดทราบ</t>
  </si>
  <si>
    <t>นักวิชาการเงินและบัญชี</t>
  </si>
  <si>
    <t>ปลัดองค์การบริหารส่วนตำบล ปฏิบัติหน้าที่</t>
  </si>
  <si>
    <t>ณ  วันที่   28  กันยายน  2555</t>
  </si>
  <si>
    <r>
      <t>บวก</t>
    </r>
    <r>
      <rPr>
        <sz val="16"/>
        <rFont val="TH SarabunPSK"/>
        <family val="2"/>
      </rPr>
      <t xml:space="preserve">  ลูกหนี้ภาษี</t>
    </r>
  </si>
  <si>
    <t xml:space="preserve">เงินสะสม  ณ  วันที่   1   กันยายน  2555  </t>
  </si>
  <si>
    <t xml:space="preserve">          รายจ่ายรอจ่าย (ปี 2554)</t>
  </si>
  <si>
    <t xml:space="preserve">          เงินอุดหนุนเฉพาะกิจ ศพด.</t>
  </si>
  <si>
    <r>
      <t>หัก</t>
    </r>
    <r>
      <rPr>
        <sz val="16"/>
        <rFont val="TH SarabunPSK"/>
        <family val="2"/>
      </rPr>
      <t xml:space="preserve">      ลูกหนี้ภาษี (ปี 2554)</t>
    </r>
  </si>
  <si>
    <t>ยอดเงินสะสมคงเหลือ  ณ   วันที่   28    กันยายน    2555</t>
  </si>
  <si>
    <t xml:space="preserve"> (นางสาวกิตติมา  บุญพร่อง)</t>
  </si>
  <si>
    <t xml:space="preserve">                               ประจำเดือน   28  กันยายน   2555</t>
  </si>
  <si>
    <r>
      <t>หัก</t>
    </r>
    <r>
      <rPr>
        <sz val="16"/>
        <rFont val="TH SarabunPSK"/>
        <family val="2"/>
      </rPr>
      <t xml:space="preserve"> :   เช็คจ่ายที่ผู้รับยังไม่นำมาขึ้นธนาคาร</t>
    </r>
  </si>
  <si>
    <t>ธนาคาร ธกส.</t>
  </si>
  <si>
    <t>เลขที่บัญชี 195-2-88548-4</t>
  </si>
  <si>
    <t>ยอดคงเหลือตามรายงานธนาคาร ณ วันที่  28  กันยายน   2555</t>
  </si>
  <si>
    <t>19 ก.ค. 55</t>
  </si>
  <si>
    <t>1 ส.ค.  55</t>
  </si>
  <si>
    <t>15 ส.ค.  55</t>
  </si>
  <si>
    <t>22 ส.ค.  55</t>
  </si>
  <si>
    <t>6 ก.ย.  55</t>
  </si>
  <si>
    <t>14  ก.ย.  55</t>
  </si>
  <si>
    <t>24  ก.ย.  55</t>
  </si>
  <si>
    <t>26 ก.ย.  55</t>
  </si>
  <si>
    <t>2102846</t>
  </si>
  <si>
    <t>6426523</t>
  </si>
  <si>
    <t>6426538</t>
  </si>
  <si>
    <t>6426556</t>
  </si>
  <si>
    <t>6426601</t>
  </si>
  <si>
    <t>6426612</t>
  </si>
  <si>
    <t>6426640</t>
  </si>
  <si>
    <t>6426641</t>
  </si>
  <si>
    <t>6426642</t>
  </si>
  <si>
    <t>6426644</t>
  </si>
  <si>
    <t>6426645</t>
  </si>
  <si>
    <t>6426646</t>
  </si>
  <si>
    <t>6426647</t>
  </si>
  <si>
    <t>6426648</t>
  </si>
  <si>
    <t>6426649</t>
  </si>
  <si>
    <t>6426650</t>
  </si>
  <si>
    <t>6426653</t>
  </si>
  <si>
    <t>6426655</t>
  </si>
  <si>
    <t>27 ก.ย.  55</t>
  </si>
  <si>
    <t>6426657</t>
  </si>
  <si>
    <t>6426660</t>
  </si>
  <si>
    <t>28 ก.ย.  55</t>
  </si>
  <si>
    <t>6426661</t>
  </si>
  <si>
    <t>6426662</t>
  </si>
  <si>
    <t>6426663</t>
  </si>
  <si>
    <t>6426664</t>
  </si>
  <si>
    <t>6426665</t>
  </si>
  <si>
    <t>6426666</t>
  </si>
  <si>
    <t>6426667</t>
  </si>
  <si>
    <t>6426668</t>
  </si>
  <si>
    <t>6426669</t>
  </si>
  <si>
    <t>6426670</t>
  </si>
  <si>
    <t>6426673</t>
  </si>
  <si>
    <t>6426674</t>
  </si>
  <si>
    <t>6426675</t>
  </si>
  <si>
    <t>6426676</t>
  </si>
  <si>
    <t>6426677</t>
  </si>
  <si>
    <t>6426678</t>
  </si>
  <si>
    <t>6426679</t>
  </si>
  <si>
    <t>6426681</t>
  </si>
  <si>
    <t>6426682</t>
  </si>
  <si>
    <t>6426683</t>
  </si>
  <si>
    <t>6426684</t>
  </si>
  <si>
    <t>ยอดเงินคงเหลือตามบัญชีแยกประเภท ณวันที่ 28  กันยายน  2555</t>
  </si>
  <si>
    <t>ประจำปีงบประมาณ  2555</t>
  </si>
  <si>
    <t>ค่าปรับปรุงสำนักงานภายในส่วนการคลัง</t>
  </si>
  <si>
    <t>ค่าก่อสร้างถนน คสล.สายโรงรม-หลังเขา ม. 4</t>
  </si>
  <si>
    <t>ค่าก่อสร้างถนน คสล.สายห้วยทรายขาว ม. 5</t>
  </si>
  <si>
    <t>ค่าก่อสร้างโรงจอดรถศูนย์ อปพร. ม. 9</t>
  </si>
  <si>
    <t>ค่าก่อสร้างถนน คสล.สายสี่แยกชุมขลิง ม. 1</t>
  </si>
  <si>
    <t>ค่าก่อสร้างถนน คสล.สายพรุหัวหอม-บ้านนายผล ม. 8</t>
  </si>
  <si>
    <t>ค่าก่อสร้างทางลาดและราวจับสำหรับผู้พิการและผู้สูงอายุ</t>
  </si>
  <si>
    <t xml:space="preserve">       (นางสาวกิตติมา  บุญพร่อง)</t>
  </si>
  <si>
    <t>10.</t>
  </si>
  <si>
    <t>11.</t>
  </si>
  <si>
    <t>ค่าจ้างยามรักษาความปลอดภัย</t>
  </si>
  <si>
    <t>ค่าจัดส่งหนังสือแจ้งเจ้าบ้าน</t>
  </si>
  <si>
    <t>ค่าจัดซื้อหนังสือพิมพ์</t>
  </si>
  <si>
    <t>ค่าอาหารเสริม(นม)โรงเรียนและ ศพด.</t>
  </si>
  <si>
    <t>เงินอุดหนุนเฉพาะกิจ-ค่าเบี้ยยังชีพผู้สูงอายุ</t>
  </si>
  <si>
    <t>เงินอุดหนุนเฉพาะกิจ-ค่าเบี้ยยังชีพผู้พิการ</t>
  </si>
  <si>
    <t>เงินอุดหนุนเฉพาะกิจ-ศูนย์พัฒนาครอบครัว</t>
  </si>
  <si>
    <t>ประจำเดือน  ณ  วันที่  28  กันยายน  2555</t>
  </si>
  <si>
    <t>เงินอุดหนุนเฉพาะกิจ-ผู้สูงอายุและผู้พิการ</t>
  </si>
  <si>
    <t>เงินอุดหนุนเฉพาะกิจ-ผดด.</t>
  </si>
  <si>
    <t>ลูกหนี้-เงินยืมเงินสะสม</t>
  </si>
  <si>
    <t>ลูกหนี้-เงินยืมงบประมาณ</t>
  </si>
  <si>
    <t>เงินอุดหนุนเฉพาะกิจ-โครงการปรับปรุงสนามกีฬา</t>
  </si>
  <si>
    <t>ค่าปรับผิดสัญญา</t>
  </si>
  <si>
    <t>เงินอุดหนุนศูนย์พัฒนาครอบครัว</t>
  </si>
  <si>
    <t>เงินอุดหนุนเฉพาะกิจโครงการยาเสพติด</t>
  </si>
  <si>
    <t>เงินอุดหนุนศูนย์ข้อมูลข่าวสาร</t>
  </si>
  <si>
    <t>รายจ่ายค้างจ่าย(เบิกตัดปี)</t>
  </si>
  <si>
    <t>ภาษีหน้าฎีกา</t>
  </si>
  <si>
    <t>ปีงบประมาณ2555</t>
  </si>
  <si>
    <t>เงินรับฝาก (หมายเหตุ 3)</t>
  </si>
  <si>
    <t>จ่ายขาดเงินสะสม</t>
  </si>
  <si>
    <t>เงินอุดหนุนเฉพาะกิจโครงการปรับปรุงสนามกีฬา</t>
  </si>
  <si>
    <t xml:space="preserve"> -  ตรวจถูกต้อง</t>
  </si>
  <si>
    <t>ประจำวันที่  28  กันยายน   2555</t>
  </si>
  <si>
    <t>ประจำ ณ วันที่  28  กันยายน   2555</t>
  </si>
  <si>
    <t xml:space="preserve">                           รวมเงินอุดหนุนเฉพาะกิจ</t>
  </si>
  <si>
    <t xml:space="preserve"> - ตรวจแล้วถูกต้อง</t>
  </si>
  <si>
    <t xml:space="preserve"> +</t>
  </si>
  <si>
    <t xml:space="preserve"> + </t>
  </si>
  <si>
    <t xml:space="preserve"> +(-)</t>
  </si>
  <si>
    <t>สูง-ต่ำ</t>
  </si>
  <si>
    <t>ณ วันที่ 28  กันยายน  2555</t>
  </si>
  <si>
    <t xml:space="preserve">        เงินอุดหนุนเฉพาะกิจ-ศพด.</t>
  </si>
  <si>
    <t xml:space="preserve">        รายจ่ายรอจ่าย (ปี 2554)</t>
  </si>
  <si>
    <t>เงินสะสม 1  กันยายน  2555</t>
  </si>
  <si>
    <t>เงินฝากธนาคารกระแสรายวันกรุงไทย 816-0-12343-4</t>
  </si>
  <si>
    <t xml:space="preserve">    - ทราบ  </t>
  </si>
  <si>
    <r>
      <rPr>
        <u val="single"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ลูกหนี้ภาษี</t>
    </r>
  </si>
  <si>
    <r>
      <t>หัก</t>
    </r>
    <r>
      <rPr>
        <sz val="14"/>
        <rFont val="TH SarabunPSK"/>
        <family val="2"/>
      </rPr>
      <t xml:space="preserve">   ลูกหนี้ภาษี</t>
    </r>
  </si>
  <si>
    <t>ประจำปีงบประมาณ 2555</t>
  </si>
  <si>
    <t>ยอดยกมาจากปีงบประมาณ 2554</t>
  </si>
  <si>
    <t>31  ต.ค.  54</t>
  </si>
  <si>
    <t>30  พ.ย.  54</t>
  </si>
  <si>
    <t>31  ธ.ค.  54</t>
  </si>
  <si>
    <t>31  ม.ค.  55</t>
  </si>
  <si>
    <t>31  มี.ค.  55</t>
  </si>
  <si>
    <t>30  เม.ย.  55</t>
  </si>
  <si>
    <t>31  พ.ค.  55</t>
  </si>
  <si>
    <t>30  มิ.ย.  55</t>
  </si>
  <si>
    <t>31  ก.ค.  55</t>
  </si>
  <si>
    <t>31  ส.ค.  55</t>
  </si>
  <si>
    <t>28  ก.ย.  55</t>
  </si>
  <si>
    <t>29  ก.พ.  55</t>
  </si>
  <si>
    <t>รายละเอียดประกอบทรัพย์สิน (องค์การบริหารส่วนตำบลทอนหงส์) ปีงบประมาณ 2555</t>
  </si>
  <si>
    <t>โต๊ะทำงาน 2 ตัว</t>
  </si>
  <si>
    <t>เก้าอี้ทำงาน 2 ตัว</t>
  </si>
  <si>
    <t>ตู้เก็บเอกสารกระจกบานเลื่อน จำนวน 3 ตู้</t>
  </si>
  <si>
    <t>ถังเก็บน้ำสแตนเลส ขนาด 2,000 ลิตร</t>
  </si>
  <si>
    <t>เครื่องซักผ้า</t>
  </si>
  <si>
    <t>ตู้เหล็กเก็บเอกสาร 4 ลิ้นชัก 1 ตัว</t>
  </si>
  <si>
    <t>ตู้เก็บเอกสารบานเลื่อน 1 ตัว</t>
  </si>
  <si>
    <t>เก้าอี้ประชุม 14 ตัว</t>
  </si>
  <si>
    <t>เก้าอี้ทำงาน 1 ตัว</t>
  </si>
  <si>
    <t>เครื่องปรับอากาศ 1 ตัว</t>
  </si>
  <si>
    <t>เครื่องถ่ายเอกสาร 1 เครื่อง</t>
  </si>
  <si>
    <t>เครื่องโทรศัพท์ 1 เครื่อง</t>
  </si>
  <si>
    <t>กล้องถ่ายภาพนิ่ง ระบบดิจิตอล จำนวน 2 ตัว</t>
  </si>
  <si>
    <t>คอมพิวเตอร์ เครื่องพิมพ์ พร้อมอุปกรณ์</t>
  </si>
  <si>
    <t>รถจักรยานยนต์</t>
  </si>
  <si>
    <t>เงินอุดหนุนเฉพาะกิจ</t>
  </si>
  <si>
    <t>16,21 พ.ค. 55</t>
  </si>
  <si>
    <t>14 ก.ย. 55</t>
  </si>
  <si>
    <t>15 มิ.ย. 55</t>
  </si>
  <si>
    <t>31 ส.ค. 55</t>
  </si>
  <si>
    <t>28 ก.ย. 55</t>
  </si>
  <si>
    <t>31 ม.ค. 55</t>
  </si>
  <si>
    <t>24 ก.ค. 55</t>
  </si>
  <si>
    <t>22 ส.ค. 55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</si>
</sst>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,##0.00_ ;\-#,##0.00\ "/>
    <numFmt numFmtId="201" formatCode="#,##0\ &quot;DM&quot;;[Red]\-#,##0\ &quot;DM&quot;"/>
    <numFmt numFmtId="202" formatCode="#,##0.00\ &quot;DM&quot;;[Red]\-#,##0.00\ &quot;DM&quot;"/>
    <numFmt numFmtId="203" formatCode="0.0"/>
    <numFmt numFmtId="204" formatCode="_-* #,##0.0_-;\-* #,##0.0_-;_-* &quot;-&quot;??_-;_-@_-"/>
    <numFmt numFmtId="205" formatCode="_-* #,##0_-;\-* #,##0_-;_-* &quot;-&quot;??_-;_-@_-"/>
    <numFmt numFmtId="206" formatCode="_-* #,##0.000_-;\-* #,##0.000_-;_-* &quot;-&quot;??_-;_-@_-"/>
    <numFmt numFmtId="207" formatCode="_-* #,##0.0000_-;\-* #,##0.0000_-;_-* &quot;-&quot;??_-;_-@_-"/>
    <numFmt numFmtId="208" formatCode="วว\ ดดด\ ปปปป"/>
    <numFmt numFmtId="209" formatCode="#,##0_ ;\-#,##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dd\ ดดด\ bb"/>
    <numFmt numFmtId="214" formatCode="d\ ดดด\ bbbb"/>
    <numFmt numFmtId="215" formatCode="mmm\-yyyy"/>
    <numFmt numFmtId="216" formatCode="00000"/>
    <numFmt numFmtId="217" formatCode="mm/dd/yy"/>
    <numFmt numFmtId="218" formatCode="_-&quot;฿&quot;* #,##0.000_-;\-&quot;฿&quot;* #,##0.000_-;_-&quot;฿&quot;* &quot;-&quot;??_-;_-@_-"/>
    <numFmt numFmtId="219" formatCode="[$-409]dddd\,\ mmmm\ dd\,\ yyyy"/>
    <numFmt numFmtId="220" formatCode="_-* #,##0.00000_-;\-* #,##0.00000_-;_-* &quot;-&quot;??_-;_-@_-"/>
    <numFmt numFmtId="221" formatCode="0.00;[Red]0.00"/>
    <numFmt numFmtId="222" formatCode="[$-41E]d\ mmmm\ yyyy"/>
    <numFmt numFmtId="223" formatCode="[&lt;=99999999][$-D000000]0\-####\-####;[$-D000000]#\-####\-####"/>
    <numFmt numFmtId="224" formatCode="[$-D000000]00\-0000000\-0"/>
    <numFmt numFmtId="225" formatCode="0.E+00"/>
    <numFmt numFmtId="226" formatCode="#,##0.00;[Red]#,##0.00"/>
  </numFmts>
  <fonts count="5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6"/>
      <color indexed="3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rgb="FF0070C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43" fontId="6" fillId="0" borderId="11" xfId="38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1" xfId="38" applyFont="1" applyBorder="1" applyAlignment="1">
      <alignment horizontal="right"/>
    </xf>
    <xf numFmtId="0" fontId="6" fillId="0" borderId="12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3" fontId="6" fillId="0" borderId="13" xfId="38" applyFont="1" applyBorder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13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3" fontId="6" fillId="0" borderId="11" xfId="38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3" fontId="6" fillId="0" borderId="10" xfId="38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right"/>
    </xf>
    <xf numFmtId="4" fontId="8" fillId="0" borderId="2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5" fillId="0" borderId="0" xfId="38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3" fontId="6" fillId="0" borderId="0" xfId="38" applyFont="1" applyBorder="1" applyAlignment="1">
      <alignment horizontal="right"/>
    </xf>
    <xf numFmtId="0" fontId="5" fillId="0" borderId="0" xfId="0" applyFont="1" applyBorder="1" applyAlignment="1">
      <alignment/>
    </xf>
    <xf numFmtId="213" fontId="6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left"/>
    </xf>
    <xf numFmtId="21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3" fontId="6" fillId="0" borderId="0" xfId="38" applyFont="1" applyBorder="1" applyAlignment="1">
      <alignment horizontal="center"/>
    </xf>
    <xf numFmtId="213" fontId="6" fillId="0" borderId="0" xfId="0" applyNumberFormat="1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3" fontId="6" fillId="0" borderId="10" xfId="38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21" xfId="0" applyFont="1" applyBorder="1" applyAlignment="1">
      <alignment horizontal="center"/>
    </xf>
    <xf numFmtId="43" fontId="5" fillId="0" borderId="10" xfId="38" applyFont="1" applyBorder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/>
    </xf>
    <xf numFmtId="4" fontId="8" fillId="0" borderId="15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43" fontId="9" fillId="0" borderId="11" xfId="38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3" fontId="8" fillId="0" borderId="25" xfId="38" applyFont="1" applyBorder="1" applyAlignment="1">
      <alignment/>
    </xf>
    <xf numFmtId="4" fontId="8" fillId="0" borderId="0" xfId="0" applyNumberFormat="1" applyFont="1" applyBorder="1" applyAlignment="1">
      <alignment/>
    </xf>
    <xf numFmtId="43" fontId="8" fillId="0" borderId="0" xfId="38" applyFont="1" applyBorder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43" fontId="9" fillId="0" borderId="29" xfId="38" applyFont="1" applyBorder="1" applyAlignment="1">
      <alignment/>
    </xf>
    <xf numFmtId="43" fontId="8" fillId="0" borderId="29" xfId="38" applyFont="1" applyBorder="1" applyAlignment="1">
      <alignment/>
    </xf>
    <xf numFmtId="0" fontId="12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0" xfId="0" applyFont="1" applyBorder="1" applyAlignment="1">
      <alignment/>
    </xf>
    <xf numFmtId="43" fontId="9" fillId="0" borderId="31" xfId="38" applyFont="1" applyBorder="1" applyAlignment="1">
      <alignment/>
    </xf>
    <xf numFmtId="43" fontId="9" fillId="0" borderId="0" xfId="38" applyFont="1" applyAlignment="1">
      <alignment/>
    </xf>
    <xf numFmtId="43" fontId="8" fillId="0" borderId="31" xfId="38" applyFont="1" applyBorder="1" applyAlignment="1">
      <alignment/>
    </xf>
    <xf numFmtId="43" fontId="8" fillId="0" borderId="31" xfId="38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28" xfId="0" applyFont="1" applyBorder="1" applyAlignment="1">
      <alignment horizontal="left"/>
    </xf>
    <xf numFmtId="49" fontId="9" fillId="0" borderId="29" xfId="38" applyNumberFormat="1" applyFont="1" applyBorder="1" applyAlignment="1">
      <alignment horizontal="right"/>
    </xf>
    <xf numFmtId="0" fontId="9" fillId="0" borderId="32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1" xfId="0" applyFont="1" applyBorder="1" applyAlignment="1">
      <alignment/>
    </xf>
    <xf numFmtId="43" fontId="8" fillId="0" borderId="31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6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14" fontId="9" fillId="0" borderId="12" xfId="0" applyNumberFormat="1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35" xfId="0" applyFont="1" applyBorder="1" applyAlignment="1">
      <alignment/>
    </xf>
    <xf numFmtId="49" fontId="9" fillId="0" borderId="35" xfId="0" applyNumberFormat="1" applyFont="1" applyBorder="1" applyAlignment="1">
      <alignment horizontal="center"/>
    </xf>
    <xf numFmtId="14" fontId="9" fillId="0" borderId="22" xfId="0" applyNumberFormat="1" applyFont="1" applyBorder="1" applyAlignment="1">
      <alignment/>
    </xf>
    <xf numFmtId="14" fontId="9" fillId="0" borderId="36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13" xfId="0" applyFont="1" applyBorder="1" applyAlignment="1">
      <alignment/>
    </xf>
    <xf numFmtId="43" fontId="8" fillId="0" borderId="11" xfId="38" applyFont="1" applyBorder="1" applyAlignment="1">
      <alignment/>
    </xf>
    <xf numFmtId="0" fontId="9" fillId="0" borderId="12" xfId="0" applyFont="1" applyBorder="1" applyAlignment="1">
      <alignment horizontal="center"/>
    </xf>
    <xf numFmtId="43" fontId="8" fillId="0" borderId="11" xfId="3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38" applyFont="1" applyBorder="1" applyAlignment="1">
      <alignment/>
    </xf>
    <xf numFmtId="223" fontId="9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43" fontId="8" fillId="0" borderId="10" xfId="38" applyFont="1" applyBorder="1" applyAlignment="1">
      <alignment/>
    </xf>
    <xf numFmtId="14" fontId="8" fillId="0" borderId="12" xfId="0" applyNumberFormat="1" applyFont="1" applyBorder="1" applyAlignment="1">
      <alignment horizontal="left"/>
    </xf>
    <xf numFmtId="43" fontId="9" fillId="0" borderId="35" xfId="38" applyFont="1" applyBorder="1" applyAlignment="1">
      <alignment/>
    </xf>
    <xf numFmtId="43" fontId="8" fillId="0" borderId="13" xfId="38" applyFont="1" applyBorder="1" applyAlignment="1">
      <alignment/>
    </xf>
    <xf numFmtId="14" fontId="9" fillId="0" borderId="34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43" fontId="8" fillId="0" borderId="34" xfId="38" applyFont="1" applyBorder="1" applyAlignment="1">
      <alignment/>
    </xf>
    <xf numFmtId="43" fontId="8" fillId="0" borderId="19" xfId="38" applyFont="1" applyBorder="1" applyAlignment="1">
      <alignment/>
    </xf>
    <xf numFmtId="43" fontId="9" fillId="0" borderId="12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43" fontId="9" fillId="0" borderId="11" xfId="38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3" fontId="9" fillId="0" borderId="16" xfId="38" applyFont="1" applyBorder="1" applyAlignment="1">
      <alignment/>
    </xf>
    <xf numFmtId="43" fontId="9" fillId="0" borderId="16" xfId="38" applyFont="1" applyBorder="1" applyAlignment="1">
      <alignment horizontal="right"/>
    </xf>
    <xf numFmtId="14" fontId="9" fillId="0" borderId="15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43" fontId="9" fillId="0" borderId="17" xfId="38" applyFont="1" applyBorder="1" applyAlignment="1">
      <alignment/>
    </xf>
    <xf numFmtId="49" fontId="9" fillId="0" borderId="0" xfId="0" applyNumberFormat="1" applyFont="1" applyAlignment="1">
      <alignment horizontal="center"/>
    </xf>
    <xf numFmtId="14" fontId="9" fillId="0" borderId="0" xfId="0" applyNumberFormat="1" applyFont="1" applyBorder="1" applyAlignment="1">
      <alignment/>
    </xf>
    <xf numFmtId="43" fontId="9" fillId="0" borderId="0" xfId="38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3" fontId="9" fillId="0" borderId="13" xfId="38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3" fontId="9" fillId="0" borderId="19" xfId="38" applyFont="1" applyBorder="1" applyAlignment="1">
      <alignment/>
    </xf>
    <xf numFmtId="43" fontId="9" fillId="0" borderId="21" xfId="38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43" fontId="8" fillId="0" borderId="10" xfId="38" applyFont="1" applyBorder="1" applyAlignment="1">
      <alignment horizontal="center"/>
    </xf>
    <xf numFmtId="43" fontId="8" fillId="0" borderId="16" xfId="38" applyFont="1" applyBorder="1" applyAlignment="1">
      <alignment/>
    </xf>
    <xf numFmtId="43" fontId="8" fillId="0" borderId="25" xfId="38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3" fontId="6" fillId="0" borderId="0" xfId="38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43" fontId="5" fillId="0" borderId="0" xfId="38" applyFont="1" applyAlignment="1">
      <alignment/>
    </xf>
    <xf numFmtId="43" fontId="6" fillId="0" borderId="0" xfId="38" applyFont="1" applyAlignment="1">
      <alignment/>
    </xf>
    <xf numFmtId="43" fontId="5" fillId="0" borderId="0" xfId="38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49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43" fontId="9" fillId="0" borderId="29" xfId="38" applyFont="1" applyBorder="1" applyAlignment="1">
      <alignment horizontal="left"/>
    </xf>
    <xf numFmtId="49" fontId="9" fillId="0" borderId="40" xfId="0" applyNumberFormat="1" applyFont="1" applyBorder="1" applyAlignment="1">
      <alignment horizontal="right"/>
    </xf>
    <xf numFmtId="0" fontId="9" fillId="0" borderId="40" xfId="0" applyFont="1" applyBorder="1" applyAlignment="1">
      <alignment/>
    </xf>
    <xf numFmtId="43" fontId="9" fillId="0" borderId="32" xfId="38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49" fontId="9" fillId="0" borderId="10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43" fontId="9" fillId="0" borderId="15" xfId="38" applyFont="1" applyBorder="1" applyAlignment="1">
      <alignment/>
    </xf>
    <xf numFmtId="43" fontId="9" fillId="0" borderId="10" xfId="38" applyFont="1" applyBorder="1" applyAlignment="1">
      <alignment/>
    </xf>
    <xf numFmtId="43" fontId="9" fillId="0" borderId="10" xfId="38" applyFont="1" applyBorder="1" applyAlignment="1">
      <alignment horizontal="left"/>
    </xf>
    <xf numFmtId="43" fontId="9" fillId="0" borderId="17" xfId="38" applyFont="1" applyBorder="1" applyAlignment="1">
      <alignment/>
    </xf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4" fontId="8" fillId="0" borderId="44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" fontId="8" fillId="0" borderId="46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49" fontId="8" fillId="0" borderId="31" xfId="0" applyNumberFormat="1" applyFont="1" applyBorder="1" applyAlignment="1">
      <alignment horizontal="right"/>
    </xf>
    <xf numFmtId="4" fontId="8" fillId="0" borderId="47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4" fontId="9" fillId="0" borderId="46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right"/>
    </xf>
    <xf numFmtId="49" fontId="8" fillId="0" borderId="29" xfId="0" applyNumberFormat="1" applyFont="1" applyBorder="1" applyAlignment="1">
      <alignment horizontal="right"/>
    </xf>
    <xf numFmtId="4" fontId="8" fillId="0" borderId="49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46" xfId="38" applyNumberFormat="1" applyFont="1" applyBorder="1" applyAlignment="1">
      <alignment horizontal="right"/>
    </xf>
    <xf numFmtId="49" fontId="9" fillId="0" borderId="28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center"/>
    </xf>
    <xf numFmtId="4" fontId="9" fillId="0" borderId="29" xfId="38" applyNumberFormat="1" applyFont="1" applyBorder="1" applyAlignment="1">
      <alignment horizontal="right"/>
    </xf>
    <xf numFmtId="4" fontId="9" fillId="0" borderId="31" xfId="0" applyNumberFormat="1" applyFont="1" applyBorder="1" applyAlignment="1">
      <alignment horizontal="right"/>
    </xf>
    <xf numFmtId="4" fontId="9" fillId="0" borderId="28" xfId="0" applyNumberFormat="1" applyFont="1" applyBorder="1" applyAlignment="1">
      <alignment/>
    </xf>
    <xf numFmtId="49" fontId="9" fillId="0" borderId="28" xfId="0" applyNumberFormat="1" applyFont="1" applyFill="1" applyBorder="1" applyAlignment="1">
      <alignment horizontal="center"/>
    </xf>
    <xf numFmtId="200" fontId="9" fillId="0" borderId="29" xfId="38" applyNumberFormat="1" applyFont="1" applyBorder="1" applyAlignment="1">
      <alignment horizontal="right"/>
    </xf>
    <xf numFmtId="43" fontId="9" fillId="0" borderId="29" xfId="38" applyNumberFormat="1" applyFont="1" applyBorder="1" applyAlignment="1">
      <alignment horizontal="right"/>
    </xf>
    <xf numFmtId="43" fontId="9" fillId="0" borderId="29" xfId="38" applyNumberFormat="1" applyFont="1" applyBorder="1" applyAlignment="1">
      <alignment horizontal="center"/>
    </xf>
    <xf numFmtId="4" fontId="8" fillId="0" borderId="50" xfId="0" applyNumberFormat="1" applyFont="1" applyBorder="1" applyAlignment="1">
      <alignment horizontal="right"/>
    </xf>
    <xf numFmtId="49" fontId="9" fillId="0" borderId="28" xfId="0" applyNumberFormat="1" applyFont="1" applyBorder="1" applyAlignment="1">
      <alignment horizontal="right"/>
    </xf>
    <xf numFmtId="49" fontId="8" fillId="0" borderId="29" xfId="38" applyNumberFormat="1" applyFont="1" applyBorder="1" applyAlignment="1">
      <alignment horizontal="right"/>
    </xf>
    <xf numFmtId="49" fontId="9" fillId="0" borderId="51" xfId="0" applyNumberFormat="1" applyFont="1" applyBorder="1" applyAlignment="1">
      <alignment horizontal="right"/>
    </xf>
    <xf numFmtId="49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left"/>
    </xf>
    <xf numFmtId="4" fontId="9" fillId="0" borderId="0" xfId="0" applyNumberFormat="1" applyFont="1" applyAlignment="1">
      <alignment/>
    </xf>
    <xf numFmtId="4" fontId="8" fillId="0" borderId="29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4" fontId="8" fillId="0" borderId="10" xfId="38" applyNumberFormat="1" applyFont="1" applyBorder="1" applyAlignment="1">
      <alignment horizontal="right"/>
    </xf>
    <xf numFmtId="4" fontId="9" fillId="0" borderId="10" xfId="38" applyNumberFormat="1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8" fillId="0" borderId="31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4" fontId="8" fillId="0" borderId="51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9" fontId="8" fillId="0" borderId="25" xfId="0" applyNumberFormat="1" applyFont="1" applyBorder="1" applyAlignment="1">
      <alignment horizontal="center"/>
    </xf>
    <xf numFmtId="4" fontId="8" fillId="0" borderId="49" xfId="0" applyNumberFormat="1" applyFont="1" applyBorder="1" applyAlignment="1">
      <alignment/>
    </xf>
    <xf numFmtId="43" fontId="8" fillId="0" borderId="29" xfId="38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3" xfId="0" applyFont="1" applyBorder="1" applyAlignment="1">
      <alignment/>
    </xf>
    <xf numFmtId="43" fontId="9" fillId="0" borderId="13" xfId="38" applyFont="1" applyBorder="1" applyAlignment="1">
      <alignment/>
    </xf>
    <xf numFmtId="43" fontId="9" fillId="0" borderId="12" xfId="38" applyFont="1" applyBorder="1" applyAlignment="1">
      <alignment horizontal="center"/>
    </xf>
    <xf numFmtId="43" fontId="9" fillId="0" borderId="12" xfId="38" applyFont="1" applyBorder="1" applyAlignment="1">
      <alignment/>
    </xf>
    <xf numFmtId="43" fontId="9" fillId="0" borderId="14" xfId="38" applyFont="1" applyBorder="1" applyAlignment="1">
      <alignment horizontal="center"/>
    </xf>
    <xf numFmtId="43" fontId="8" fillId="0" borderId="25" xfId="0" applyNumberFormat="1" applyFont="1" applyBorder="1" applyAlignment="1">
      <alignment/>
    </xf>
    <xf numFmtId="43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21" xfId="0" applyNumberFormat="1" applyFont="1" applyBorder="1" applyAlignment="1">
      <alignment/>
    </xf>
    <xf numFmtId="4" fontId="9" fillId="0" borderId="2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/>
    </xf>
    <xf numFmtId="4" fontId="8" fillId="0" borderId="11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 horizontal="center"/>
    </xf>
    <xf numFmtId="0" fontId="8" fillId="0" borderId="22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52" xfId="0" applyNumberFormat="1" applyFont="1" applyBorder="1" applyAlignment="1">
      <alignment/>
    </xf>
    <xf numFmtId="4" fontId="9" fillId="0" borderId="12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4" fontId="8" fillId="0" borderId="53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4" fontId="8" fillId="0" borderId="54" xfId="0" applyNumberFormat="1" applyFont="1" applyBorder="1" applyAlignment="1">
      <alignment/>
    </xf>
    <xf numFmtId="0" fontId="53" fillId="0" borderId="0" xfId="0" applyFont="1" applyBorder="1" applyAlignment="1">
      <alignment horizontal="center"/>
    </xf>
    <xf numFmtId="4" fontId="8" fillId="0" borderId="13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43" fontId="8" fillId="0" borderId="20" xfId="38" applyFont="1" applyBorder="1" applyAlignment="1">
      <alignment/>
    </xf>
    <xf numFmtId="4" fontId="8" fillId="0" borderId="21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13" fillId="0" borderId="34" xfId="0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" fontId="6" fillId="0" borderId="19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5" xfId="0" applyFont="1" applyBorder="1" applyAlignment="1">
      <alignment/>
    </xf>
    <xf numFmtId="43" fontId="6" fillId="0" borderId="13" xfId="38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4" fontId="9" fillId="0" borderId="11" xfId="0" applyNumberFormat="1" applyFont="1" applyBorder="1" applyAlignment="1">
      <alignment horizontal="left"/>
    </xf>
    <xf numFmtId="43" fontId="9" fillId="0" borderId="11" xfId="38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" fontId="9" fillId="0" borderId="55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44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3" fontId="9" fillId="0" borderId="0" xfId="38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1"/>
  <sheetViews>
    <sheetView zoomScalePageLayoutView="0" workbookViewId="0" topLeftCell="A255">
      <selection activeCell="H271" sqref="H270:H271"/>
    </sheetView>
  </sheetViews>
  <sheetFormatPr defaultColWidth="9.140625" defaultRowHeight="21.75"/>
  <cols>
    <col min="1" max="1" width="8.140625" style="5" customWidth="1"/>
    <col min="2" max="2" width="50.421875" style="5" customWidth="1"/>
    <col min="3" max="3" width="16.7109375" style="5" customWidth="1"/>
    <col min="4" max="4" width="19.57421875" style="5" customWidth="1"/>
    <col min="5" max="16384" width="9.140625" style="5" customWidth="1"/>
  </cols>
  <sheetData>
    <row r="1" spans="1:4" ht="21" hidden="1">
      <c r="A1" s="354"/>
      <c r="B1" s="354"/>
      <c r="C1" s="354"/>
      <c r="D1" s="354"/>
    </row>
    <row r="2" spans="1:4" ht="21" hidden="1">
      <c r="A2" s="354"/>
      <c r="B2" s="354"/>
      <c r="C2" s="354"/>
      <c r="D2" s="354"/>
    </row>
    <row r="3" spans="1:4" ht="21" hidden="1">
      <c r="A3" s="354"/>
      <c r="B3" s="354"/>
      <c r="C3" s="354"/>
      <c r="D3" s="354"/>
    </row>
    <row r="4" spans="1:4" ht="21" hidden="1">
      <c r="A4" s="27"/>
      <c r="B4" s="27"/>
      <c r="C4" s="27"/>
      <c r="D4" s="27"/>
    </row>
    <row r="5" spans="1:4" ht="18.75" hidden="1">
      <c r="A5" s="190"/>
      <c r="B5" s="12"/>
      <c r="C5" s="55"/>
      <c r="D5" s="55"/>
    </row>
    <row r="6" spans="1:4" ht="18.75" hidden="1">
      <c r="A6" s="190"/>
      <c r="B6" s="12"/>
      <c r="C6" s="55"/>
      <c r="D6" s="191"/>
    </row>
    <row r="7" spans="1:4" ht="18.75" hidden="1">
      <c r="A7" s="190"/>
      <c r="B7" s="12"/>
      <c r="C7" s="55"/>
      <c r="D7" s="55"/>
    </row>
    <row r="8" spans="1:4" ht="18.75" hidden="1">
      <c r="A8" s="190"/>
      <c r="B8" s="12"/>
      <c r="C8" s="55"/>
      <c r="D8" s="55"/>
    </row>
    <row r="9" spans="1:4" ht="18.75" hidden="1">
      <c r="A9" s="190"/>
      <c r="B9" s="12"/>
      <c r="C9" s="55"/>
      <c r="D9" s="55"/>
    </row>
    <row r="10" spans="1:4" ht="18.75" hidden="1">
      <c r="A10" s="190"/>
      <c r="B10" s="12"/>
      <c r="C10" s="55"/>
      <c r="D10" s="55"/>
    </row>
    <row r="11" spans="1:4" ht="18.75" hidden="1">
      <c r="A11" s="190"/>
      <c r="B11" s="12"/>
      <c r="C11" s="55"/>
      <c r="D11" s="55"/>
    </row>
    <row r="12" spans="1:4" ht="18.75" hidden="1">
      <c r="A12" s="190"/>
      <c r="B12" s="192"/>
      <c r="C12" s="55"/>
      <c r="D12" s="55"/>
    </row>
    <row r="13" spans="1:4" ht="18.75" hidden="1">
      <c r="A13" s="190"/>
      <c r="B13" s="12"/>
      <c r="C13" s="55"/>
      <c r="D13" s="55"/>
    </row>
    <row r="14" spans="1:4" ht="18.75" hidden="1">
      <c r="A14" s="190"/>
      <c r="B14" s="12"/>
      <c r="C14" s="55"/>
      <c r="D14" s="55"/>
    </row>
    <row r="15" spans="1:4" ht="18.75" hidden="1">
      <c r="A15" s="190"/>
      <c r="B15" s="12"/>
      <c r="C15" s="55"/>
      <c r="D15" s="55"/>
    </row>
    <row r="16" spans="1:4" ht="18.75" hidden="1">
      <c r="A16" s="190"/>
      <c r="B16" s="56"/>
      <c r="C16" s="51"/>
      <c r="D16" s="55"/>
    </row>
    <row r="17" spans="1:4" ht="18.75" hidden="1">
      <c r="A17" s="190"/>
      <c r="B17" s="49"/>
      <c r="C17" s="51"/>
      <c r="D17" s="55"/>
    </row>
    <row r="18" spans="1:4" ht="18.75" hidden="1">
      <c r="A18" s="190"/>
      <c r="B18" s="193"/>
      <c r="C18" s="55"/>
      <c r="D18" s="55"/>
    </row>
    <row r="19" spans="1:4" ht="18.75" hidden="1">
      <c r="A19" s="190"/>
      <c r="B19" s="193"/>
      <c r="C19" s="55"/>
      <c r="D19" s="55"/>
    </row>
    <row r="20" spans="1:4" ht="18.75" hidden="1">
      <c r="A20" s="190"/>
      <c r="B20" s="56"/>
      <c r="C20" s="51"/>
      <c r="D20" s="55"/>
    </row>
    <row r="21" spans="1:4" ht="18.75" hidden="1">
      <c r="A21" s="190"/>
      <c r="B21" s="12"/>
      <c r="C21" s="55"/>
      <c r="D21" s="55"/>
    </row>
    <row r="22" spans="1:4" ht="18.75" hidden="1">
      <c r="A22" s="190"/>
      <c r="B22" s="56"/>
      <c r="C22" s="55"/>
      <c r="D22" s="55"/>
    </row>
    <row r="23" spans="1:4" ht="18.75" hidden="1">
      <c r="A23" s="190"/>
      <c r="B23" s="56"/>
      <c r="C23" s="55"/>
      <c r="D23" s="55"/>
    </row>
    <row r="24" spans="1:4" ht="18.75" hidden="1">
      <c r="A24" s="190"/>
      <c r="B24" s="56"/>
      <c r="C24" s="55"/>
      <c r="D24" s="55"/>
    </row>
    <row r="25" spans="1:4" ht="18.75" hidden="1">
      <c r="A25" s="190"/>
      <c r="B25" s="56"/>
      <c r="C25" s="55"/>
      <c r="D25" s="55"/>
    </row>
    <row r="26" spans="1:4" ht="18.75" hidden="1">
      <c r="A26" s="190"/>
      <c r="B26" s="56"/>
      <c r="C26" s="52"/>
      <c r="D26" s="52"/>
    </row>
    <row r="27" spans="1:4" ht="18.75" hidden="1">
      <c r="A27" s="190"/>
      <c r="B27" s="56"/>
      <c r="C27" s="55"/>
      <c r="D27" s="55"/>
    </row>
    <row r="28" spans="1:4" ht="18.75" hidden="1">
      <c r="A28" s="190"/>
      <c r="B28" s="56"/>
      <c r="C28" s="55"/>
      <c r="D28" s="55"/>
    </row>
    <row r="29" spans="1:4" ht="18.75" hidden="1">
      <c r="A29" s="190"/>
      <c r="B29" s="56"/>
      <c r="C29" s="55"/>
      <c r="D29" s="55"/>
    </row>
    <row r="30" spans="1:4" ht="18.75" hidden="1">
      <c r="A30" s="190"/>
      <c r="B30" s="56"/>
      <c r="C30" s="55"/>
      <c r="D30" s="55"/>
    </row>
    <row r="31" spans="1:4" ht="18.75" hidden="1">
      <c r="A31" s="190"/>
      <c r="B31" s="56"/>
      <c r="C31" s="55"/>
      <c r="D31" s="55"/>
    </row>
    <row r="32" spans="1:4" ht="18.75" hidden="1">
      <c r="A32" s="190"/>
      <c r="B32" s="56"/>
      <c r="C32" s="55"/>
      <c r="D32" s="55"/>
    </row>
    <row r="33" spans="1:4" ht="18.75" hidden="1">
      <c r="A33" s="190"/>
      <c r="B33" s="56"/>
      <c r="C33" s="55"/>
      <c r="D33" s="55"/>
    </row>
    <row r="34" spans="1:4" ht="18.75" hidden="1">
      <c r="A34" s="190"/>
      <c r="B34" s="56"/>
      <c r="C34" s="55"/>
      <c r="D34" s="55"/>
    </row>
    <row r="35" spans="1:4" ht="18.75" hidden="1">
      <c r="A35" s="190"/>
      <c r="B35" s="56"/>
      <c r="C35" s="55"/>
      <c r="D35" s="55"/>
    </row>
    <row r="36" spans="1:4" ht="18.75" hidden="1">
      <c r="A36" s="190"/>
      <c r="B36" s="49"/>
      <c r="C36" s="55"/>
      <c r="D36" s="55"/>
    </row>
    <row r="37" spans="1:4" ht="18.75" hidden="1">
      <c r="A37" s="194"/>
      <c r="B37" s="49"/>
      <c r="C37" s="55"/>
      <c r="D37" s="51"/>
    </row>
    <row r="38" spans="2:4" ht="18.75" hidden="1">
      <c r="B38" s="4"/>
      <c r="C38" s="195"/>
      <c r="D38" s="196"/>
    </row>
    <row r="39" spans="1:4" ht="21" hidden="1">
      <c r="A39" s="354"/>
      <c r="B39" s="354"/>
      <c r="C39" s="354"/>
      <c r="D39" s="354"/>
    </row>
    <row r="40" spans="1:4" ht="21" hidden="1">
      <c r="A40" s="354"/>
      <c r="B40" s="354"/>
      <c r="C40" s="354"/>
      <c r="D40" s="354"/>
    </row>
    <row r="41" spans="1:4" ht="21" hidden="1">
      <c r="A41" s="354"/>
      <c r="B41" s="354"/>
      <c r="C41" s="354"/>
      <c r="D41" s="354"/>
    </row>
    <row r="42" spans="1:5" ht="21" hidden="1">
      <c r="A42" s="27"/>
      <c r="B42" s="27"/>
      <c r="C42" s="27"/>
      <c r="D42" s="27"/>
      <c r="E42" s="12"/>
    </row>
    <row r="43" spans="1:5" ht="18.75" hidden="1">
      <c r="A43" s="190"/>
      <c r="B43" s="12"/>
      <c r="C43" s="55"/>
      <c r="D43" s="55"/>
      <c r="E43" s="12"/>
    </row>
    <row r="44" spans="1:5" ht="18.75" hidden="1">
      <c r="A44" s="190"/>
      <c r="B44" s="49"/>
      <c r="C44" s="55"/>
      <c r="D44" s="197"/>
      <c r="E44" s="12"/>
    </row>
    <row r="45" spans="1:5" ht="18.75" hidden="1">
      <c r="A45" s="190"/>
      <c r="B45" s="12"/>
      <c r="C45" s="55"/>
      <c r="D45" s="55"/>
      <c r="E45" s="12"/>
    </row>
    <row r="46" spans="1:5" ht="18.75" hidden="1">
      <c r="A46" s="190"/>
      <c r="B46" s="12"/>
      <c r="C46" s="55"/>
      <c r="D46" s="55"/>
      <c r="E46" s="12"/>
    </row>
    <row r="47" spans="1:5" ht="18.75" hidden="1">
      <c r="A47" s="190"/>
      <c r="B47" s="12"/>
      <c r="C47" s="55"/>
      <c r="D47" s="55"/>
      <c r="E47" s="12"/>
    </row>
    <row r="48" spans="1:5" ht="18.75" hidden="1">
      <c r="A48" s="190"/>
      <c r="B48" s="12"/>
      <c r="C48" s="55"/>
      <c r="D48" s="55"/>
      <c r="E48" s="12"/>
    </row>
    <row r="49" spans="1:5" ht="18.75" hidden="1">
      <c r="A49" s="190"/>
      <c r="B49" s="12"/>
      <c r="C49" s="55"/>
      <c r="D49" s="55"/>
      <c r="E49" s="12"/>
    </row>
    <row r="50" spans="1:5" ht="18.75" hidden="1">
      <c r="A50" s="190"/>
      <c r="B50" s="12"/>
      <c r="C50" s="55"/>
      <c r="D50" s="55"/>
      <c r="E50" s="12"/>
    </row>
    <row r="51" spans="1:5" ht="18.75" hidden="1">
      <c r="A51" s="190"/>
      <c r="B51" s="12"/>
      <c r="C51" s="55"/>
      <c r="D51" s="55"/>
      <c r="E51" s="12"/>
    </row>
    <row r="52" spans="1:5" ht="18.75" hidden="1">
      <c r="A52" s="190"/>
      <c r="B52" s="12"/>
      <c r="C52" s="55"/>
      <c r="D52" s="55"/>
      <c r="E52" s="12"/>
    </row>
    <row r="53" spans="1:5" ht="18.75" hidden="1">
      <c r="A53" s="190"/>
      <c r="B53" s="12"/>
      <c r="C53" s="55"/>
      <c r="D53" s="55"/>
      <c r="E53" s="12"/>
    </row>
    <row r="54" spans="1:5" ht="18.75" hidden="1">
      <c r="A54" s="190"/>
      <c r="B54" s="56"/>
      <c r="C54" s="51"/>
      <c r="D54" s="55"/>
      <c r="E54" s="12"/>
    </row>
    <row r="55" spans="1:5" ht="18.75" hidden="1">
      <c r="A55" s="190"/>
      <c r="B55" s="56"/>
      <c r="C55" s="51"/>
      <c r="D55" s="55"/>
      <c r="E55" s="12"/>
    </row>
    <row r="56" spans="1:5" ht="18.75" hidden="1">
      <c r="A56" s="190"/>
      <c r="B56" s="193"/>
      <c r="C56" s="55"/>
      <c r="D56" s="55"/>
      <c r="E56" s="12"/>
    </row>
    <row r="57" spans="1:5" ht="18.75" hidden="1">
      <c r="A57" s="190"/>
      <c r="B57" s="193"/>
      <c r="C57" s="55"/>
      <c r="D57" s="55"/>
      <c r="E57" s="12"/>
    </row>
    <row r="58" spans="1:5" ht="18.75" hidden="1">
      <c r="A58" s="190"/>
      <c r="B58" s="49"/>
      <c r="C58" s="51"/>
      <c r="D58" s="51"/>
      <c r="E58" s="12"/>
    </row>
    <row r="59" spans="1:5" ht="18.75" hidden="1">
      <c r="A59" s="190"/>
      <c r="B59" s="12"/>
      <c r="C59" s="55"/>
      <c r="D59" s="55"/>
      <c r="E59" s="12"/>
    </row>
    <row r="60" spans="1:5" ht="18.75" hidden="1">
      <c r="A60" s="190"/>
      <c r="B60" s="56"/>
      <c r="C60" s="55"/>
      <c r="D60" s="55"/>
      <c r="E60" s="12"/>
    </row>
    <row r="61" spans="1:5" ht="18.75" hidden="1">
      <c r="A61" s="190"/>
      <c r="B61" s="56"/>
      <c r="C61" s="55"/>
      <c r="D61" s="55"/>
      <c r="E61" s="12"/>
    </row>
    <row r="62" spans="1:5" ht="18.75" hidden="1">
      <c r="A62" s="190"/>
      <c r="B62" s="56"/>
      <c r="C62" s="55"/>
      <c r="D62" s="55"/>
      <c r="E62" s="12"/>
    </row>
    <row r="63" spans="1:5" ht="18.75" hidden="1">
      <c r="A63" s="190"/>
      <c r="B63" s="56"/>
      <c r="C63" s="55"/>
      <c r="D63" s="55"/>
      <c r="E63" s="12"/>
    </row>
    <row r="64" spans="1:5" ht="18.75" hidden="1">
      <c r="A64" s="190"/>
      <c r="B64" s="56"/>
      <c r="C64" s="52"/>
      <c r="D64" s="52"/>
      <c r="E64" s="12"/>
    </row>
    <row r="65" spans="1:5" ht="18.75" hidden="1">
      <c r="A65" s="190"/>
      <c r="B65" s="56"/>
      <c r="C65" s="55"/>
      <c r="D65" s="55"/>
      <c r="E65" s="12"/>
    </row>
    <row r="66" spans="1:5" ht="18.75" hidden="1">
      <c r="A66" s="190"/>
      <c r="B66" s="56"/>
      <c r="C66" s="55"/>
      <c r="D66" s="55"/>
      <c r="E66" s="12"/>
    </row>
    <row r="67" spans="1:5" ht="18.75" hidden="1">
      <c r="A67" s="190"/>
      <c r="B67" s="56"/>
      <c r="C67" s="55"/>
      <c r="D67" s="55"/>
      <c r="E67" s="12"/>
    </row>
    <row r="68" spans="1:5" ht="18.75" hidden="1">
      <c r="A68" s="190"/>
      <c r="B68" s="56"/>
      <c r="C68" s="55"/>
      <c r="D68" s="55"/>
      <c r="E68" s="12"/>
    </row>
    <row r="69" spans="1:5" ht="18.75" hidden="1">
      <c r="A69" s="190"/>
      <c r="B69" s="56"/>
      <c r="C69" s="55"/>
      <c r="D69" s="55"/>
      <c r="E69" s="12"/>
    </row>
    <row r="70" spans="1:5" ht="18.75" hidden="1">
      <c r="A70" s="190"/>
      <c r="B70" s="56"/>
      <c r="C70" s="55"/>
      <c r="D70" s="55"/>
      <c r="E70" s="12"/>
    </row>
    <row r="71" spans="1:5" ht="18.75" hidden="1">
      <c r="A71" s="190"/>
      <c r="B71" s="56"/>
      <c r="C71" s="55"/>
      <c r="D71" s="55"/>
      <c r="E71" s="12"/>
    </row>
    <row r="72" spans="1:5" ht="18.75" hidden="1">
      <c r="A72" s="190"/>
      <c r="B72" s="56"/>
      <c r="C72" s="55"/>
      <c r="D72" s="55"/>
      <c r="E72" s="12"/>
    </row>
    <row r="73" spans="1:5" ht="18.75" hidden="1">
      <c r="A73" s="190"/>
      <c r="B73" s="56"/>
      <c r="C73" s="55"/>
      <c r="D73" s="55"/>
      <c r="E73" s="12"/>
    </row>
    <row r="74" spans="1:5" ht="18.75" hidden="1">
      <c r="A74" s="190"/>
      <c r="B74" s="49"/>
      <c r="C74" s="55"/>
      <c r="D74" s="55"/>
      <c r="E74" s="12"/>
    </row>
    <row r="75" spans="1:5" ht="18.75" hidden="1">
      <c r="A75" s="194"/>
      <c r="B75" s="49"/>
      <c r="C75" s="55"/>
      <c r="D75" s="51"/>
      <c r="E75" s="12"/>
    </row>
    <row r="76" spans="1:5" ht="18.75" hidden="1">
      <c r="A76" s="12"/>
      <c r="B76" s="12"/>
      <c r="C76" s="12"/>
      <c r="D76" s="12"/>
      <c r="E76" s="12"/>
    </row>
    <row r="77" spans="1:5" ht="21" hidden="1">
      <c r="A77" s="377"/>
      <c r="B77" s="377"/>
      <c r="C77" s="377"/>
      <c r="D77" s="377"/>
      <c r="E77" s="12"/>
    </row>
    <row r="78" spans="1:5" ht="21" hidden="1">
      <c r="A78" s="377"/>
      <c r="B78" s="377"/>
      <c r="C78" s="377"/>
      <c r="D78" s="377"/>
      <c r="E78" s="12"/>
    </row>
    <row r="79" spans="1:5" ht="21" hidden="1">
      <c r="A79" s="119"/>
      <c r="B79" s="119"/>
      <c r="C79" s="12"/>
      <c r="D79" s="119"/>
      <c r="E79" s="12"/>
    </row>
    <row r="80" spans="1:5" ht="21" hidden="1">
      <c r="A80" s="119"/>
      <c r="B80" s="119"/>
      <c r="C80" s="12"/>
      <c r="D80" s="119"/>
      <c r="E80" s="12"/>
    </row>
    <row r="81" spans="1:5" ht="21" hidden="1">
      <c r="A81" s="119"/>
      <c r="B81" s="119"/>
      <c r="C81" s="12"/>
      <c r="D81" s="119"/>
      <c r="E81" s="12"/>
    </row>
    <row r="82" spans="1:5" ht="21" hidden="1">
      <c r="A82" s="119"/>
      <c r="B82" s="119"/>
      <c r="C82" s="12"/>
      <c r="D82" s="119"/>
      <c r="E82" s="12"/>
    </row>
    <row r="83" spans="1:5" ht="21" hidden="1">
      <c r="A83" s="119"/>
      <c r="B83" s="119"/>
      <c r="C83" s="12"/>
      <c r="D83" s="119"/>
      <c r="E83" s="12"/>
    </row>
    <row r="84" spans="1:5" ht="21" hidden="1">
      <c r="A84" s="12"/>
      <c r="B84" s="119"/>
      <c r="C84" s="12"/>
      <c r="D84" s="119"/>
      <c r="E84" s="12"/>
    </row>
    <row r="85" spans="1:5" ht="21" hidden="1">
      <c r="A85" s="119"/>
      <c r="B85" s="369"/>
      <c r="C85" s="369"/>
      <c r="D85" s="369"/>
      <c r="E85" s="12"/>
    </row>
    <row r="86" spans="1:5" ht="21" hidden="1">
      <c r="A86" s="119"/>
      <c r="B86" s="119"/>
      <c r="C86" s="12"/>
      <c r="D86" s="149"/>
      <c r="E86" s="12"/>
    </row>
    <row r="87" spans="1:5" ht="21" hidden="1">
      <c r="A87" s="119"/>
      <c r="B87" s="119"/>
      <c r="C87" s="12"/>
      <c r="D87" s="119"/>
      <c r="E87" s="12"/>
    </row>
    <row r="88" spans="1:5" ht="18.75" hidden="1">
      <c r="A88" s="12"/>
      <c r="B88" s="12"/>
      <c r="C88" s="12"/>
      <c r="D88" s="12"/>
      <c r="E88" s="12"/>
    </row>
    <row r="89" spans="1:5" ht="18.75" hidden="1">
      <c r="A89" s="12"/>
      <c r="B89" s="12"/>
      <c r="C89" s="12"/>
      <c r="D89" s="12"/>
      <c r="E89" s="12"/>
    </row>
    <row r="90" spans="1:5" ht="18.75" hidden="1">
      <c r="A90" s="12"/>
      <c r="B90" s="12"/>
      <c r="C90" s="12"/>
      <c r="D90" s="12"/>
      <c r="E90" s="12"/>
    </row>
    <row r="91" spans="1:5" ht="21" hidden="1">
      <c r="A91" s="12"/>
      <c r="B91" s="358"/>
      <c r="C91" s="358"/>
      <c r="D91" s="358"/>
      <c r="E91" s="358"/>
    </row>
    <row r="92" spans="1:5" ht="21" hidden="1">
      <c r="A92" s="12"/>
      <c r="B92" s="358"/>
      <c r="C92" s="358"/>
      <c r="D92" s="358"/>
      <c r="E92" s="358"/>
    </row>
    <row r="93" spans="1:5" ht="21" hidden="1">
      <c r="A93" s="12"/>
      <c r="B93" s="358"/>
      <c r="C93" s="358"/>
      <c r="D93" s="358"/>
      <c r="E93" s="358"/>
    </row>
    <row r="94" spans="1:5" ht="21" hidden="1">
      <c r="A94" s="27"/>
      <c r="B94" s="27"/>
      <c r="C94" s="27"/>
      <c r="D94" s="27"/>
      <c r="E94" s="12"/>
    </row>
    <row r="95" spans="1:5" ht="18.75" hidden="1">
      <c r="A95" s="190"/>
      <c r="B95" s="12"/>
      <c r="C95" s="55"/>
      <c r="D95" s="55"/>
      <c r="E95" s="12"/>
    </row>
    <row r="96" spans="1:5" ht="18.75" hidden="1">
      <c r="A96" s="190"/>
      <c r="B96" s="56"/>
      <c r="C96" s="55"/>
      <c r="D96" s="191"/>
      <c r="E96" s="12"/>
    </row>
    <row r="97" spans="1:5" ht="18.75" hidden="1">
      <c r="A97" s="190"/>
      <c r="B97" s="12"/>
      <c r="C97" s="55"/>
      <c r="D97" s="55"/>
      <c r="E97" s="12"/>
    </row>
    <row r="98" spans="1:5" ht="18.75" hidden="1">
      <c r="A98" s="190"/>
      <c r="B98" s="12"/>
      <c r="C98" s="55"/>
      <c r="D98" s="55"/>
      <c r="E98" s="12"/>
    </row>
    <row r="99" spans="1:5" ht="18.75" hidden="1">
      <c r="A99" s="190"/>
      <c r="B99" s="12"/>
      <c r="C99" s="55"/>
      <c r="D99" s="55"/>
      <c r="E99" s="12"/>
    </row>
    <row r="100" spans="1:5" ht="18.75" hidden="1">
      <c r="A100" s="190"/>
      <c r="B100" s="12"/>
      <c r="C100" s="55"/>
      <c r="D100" s="55"/>
      <c r="E100" s="12"/>
    </row>
    <row r="101" spans="1:5" ht="18.75" hidden="1">
      <c r="A101" s="190"/>
      <c r="B101" s="12"/>
      <c r="C101" s="55"/>
      <c r="D101" s="55"/>
      <c r="E101" s="12"/>
    </row>
    <row r="102" spans="1:5" ht="18.75" hidden="1">
      <c r="A102" s="190"/>
      <c r="B102" s="12"/>
      <c r="C102" s="55"/>
      <c r="D102" s="55"/>
      <c r="E102" s="12"/>
    </row>
    <row r="103" spans="1:5" ht="18.75" hidden="1">
      <c r="A103" s="190"/>
      <c r="B103" s="12"/>
      <c r="C103" s="55"/>
      <c r="D103" s="55"/>
      <c r="E103" s="12"/>
    </row>
    <row r="104" spans="1:5" ht="18.75" hidden="1">
      <c r="A104" s="190"/>
      <c r="B104" s="12"/>
      <c r="C104" s="55"/>
      <c r="D104" s="55"/>
      <c r="E104" s="12"/>
    </row>
    <row r="105" spans="1:5" ht="18.75" hidden="1">
      <c r="A105" s="190"/>
      <c r="B105" s="12"/>
      <c r="C105" s="55"/>
      <c r="D105" s="55"/>
      <c r="E105" s="12"/>
    </row>
    <row r="106" spans="1:5" ht="18.75" hidden="1">
      <c r="A106" s="190"/>
      <c r="B106" s="56"/>
      <c r="C106" s="51"/>
      <c r="D106" s="55"/>
      <c r="E106" s="12"/>
    </row>
    <row r="107" spans="1:5" ht="18.75" hidden="1">
      <c r="A107" s="190"/>
      <c r="B107" s="56"/>
      <c r="C107" s="51"/>
      <c r="D107" s="55"/>
      <c r="E107" s="12"/>
    </row>
    <row r="108" spans="1:5" ht="18.75" hidden="1">
      <c r="A108" s="190"/>
      <c r="B108" s="193"/>
      <c r="C108" s="55"/>
      <c r="D108" s="55"/>
      <c r="E108" s="12"/>
    </row>
    <row r="109" spans="1:5" ht="18.75" hidden="1">
      <c r="A109" s="190"/>
      <c r="B109" s="193"/>
      <c r="C109" s="55"/>
      <c r="D109" s="55"/>
      <c r="E109" s="12"/>
    </row>
    <row r="110" spans="1:5" ht="18.75" hidden="1">
      <c r="A110" s="190"/>
      <c r="B110" s="49"/>
      <c r="C110" s="51"/>
      <c r="D110" s="51"/>
      <c r="E110" s="12"/>
    </row>
    <row r="111" spans="1:5" ht="18.75" hidden="1">
      <c r="A111" s="12"/>
      <c r="B111" s="12"/>
      <c r="C111" s="12"/>
      <c r="D111" s="12"/>
      <c r="E111" s="12"/>
    </row>
    <row r="112" spans="1:5" ht="21" hidden="1">
      <c r="A112" s="377"/>
      <c r="B112" s="377"/>
      <c r="C112" s="377"/>
      <c r="D112" s="377"/>
      <c r="E112" s="12"/>
    </row>
    <row r="113" spans="1:5" ht="21" hidden="1">
      <c r="A113" s="377"/>
      <c r="B113" s="377"/>
      <c r="C113" s="377"/>
      <c r="D113" s="377"/>
      <c r="E113" s="12"/>
    </row>
    <row r="114" spans="1:5" ht="21" hidden="1">
      <c r="A114" s="119"/>
      <c r="B114" s="119"/>
      <c r="C114" s="12"/>
      <c r="D114" s="119"/>
      <c r="E114" s="12"/>
    </row>
    <row r="115" spans="1:5" ht="21" hidden="1">
      <c r="A115" s="119"/>
      <c r="B115" s="119"/>
      <c r="C115" s="12"/>
      <c r="D115" s="119"/>
      <c r="E115" s="12"/>
    </row>
    <row r="116" spans="1:5" ht="21" hidden="1">
      <c r="A116" s="119"/>
      <c r="B116" s="119"/>
      <c r="C116" s="12"/>
      <c r="D116" s="119"/>
      <c r="E116" s="12"/>
    </row>
    <row r="117" spans="1:5" ht="21" hidden="1">
      <c r="A117" s="119"/>
      <c r="B117" s="119"/>
      <c r="C117" s="12"/>
      <c r="D117" s="119"/>
      <c r="E117" s="12"/>
    </row>
    <row r="118" spans="1:5" ht="21" hidden="1">
      <c r="A118" s="119"/>
      <c r="B118" s="119"/>
      <c r="C118" s="12"/>
      <c r="D118" s="119"/>
      <c r="E118" s="12"/>
    </row>
    <row r="119" spans="1:5" ht="21" hidden="1">
      <c r="A119" s="12"/>
      <c r="B119" s="119"/>
      <c r="C119" s="12"/>
      <c r="D119" s="119"/>
      <c r="E119" s="12"/>
    </row>
    <row r="120" spans="1:5" ht="21" hidden="1">
      <c r="A120" s="119"/>
      <c r="B120" s="369"/>
      <c r="C120" s="369"/>
      <c r="D120" s="369"/>
      <c r="E120" s="12"/>
    </row>
    <row r="121" spans="1:5" ht="21" hidden="1">
      <c r="A121" s="119"/>
      <c r="B121" s="119"/>
      <c r="C121" s="12"/>
      <c r="D121" s="149"/>
      <c r="E121" s="12"/>
    </row>
    <row r="122" spans="1:5" ht="21" hidden="1">
      <c r="A122" s="119"/>
      <c r="B122" s="119"/>
      <c r="C122" s="12"/>
      <c r="D122" s="119"/>
      <c r="E122" s="12"/>
    </row>
    <row r="123" spans="1:5" ht="18.75" hidden="1">
      <c r="A123" s="12"/>
      <c r="B123" s="12"/>
      <c r="C123" s="12"/>
      <c r="D123" s="12"/>
      <c r="E123" s="12"/>
    </row>
    <row r="124" ht="18.75" hidden="1"/>
    <row r="125" spans="2:5" ht="21" hidden="1">
      <c r="B125" s="354" t="s">
        <v>0</v>
      </c>
      <c r="C125" s="354"/>
      <c r="D125" s="354"/>
      <c r="E125" s="354"/>
    </row>
    <row r="126" spans="1:5" ht="21" hidden="1">
      <c r="A126" s="12"/>
      <c r="B126" s="358"/>
      <c r="C126" s="358"/>
      <c r="D126" s="358"/>
      <c r="E126" s="358"/>
    </row>
    <row r="127" spans="1:5" ht="21" hidden="1">
      <c r="A127" s="12"/>
      <c r="B127" s="358"/>
      <c r="C127" s="358"/>
      <c r="D127" s="358"/>
      <c r="E127" s="358"/>
    </row>
    <row r="128" spans="1:5" ht="21" hidden="1">
      <c r="A128" s="27"/>
      <c r="B128" s="27"/>
      <c r="C128" s="27"/>
      <c r="D128" s="27"/>
      <c r="E128" s="12"/>
    </row>
    <row r="129" spans="1:5" ht="18.75" hidden="1">
      <c r="A129" s="190"/>
      <c r="B129" s="12"/>
      <c r="C129" s="55"/>
      <c r="D129" s="55"/>
      <c r="E129" s="12"/>
    </row>
    <row r="130" spans="1:5" ht="18.75" hidden="1">
      <c r="A130" s="190"/>
      <c r="B130" s="56"/>
      <c r="C130" s="55"/>
      <c r="D130" s="191"/>
      <c r="E130" s="12"/>
    </row>
    <row r="131" spans="1:5" ht="18.75" hidden="1">
      <c r="A131" s="190"/>
      <c r="B131" s="12"/>
      <c r="C131" s="55"/>
      <c r="D131" s="55"/>
      <c r="E131" s="12"/>
    </row>
    <row r="132" spans="1:5" ht="18.75" hidden="1">
      <c r="A132" s="190"/>
      <c r="B132" s="12"/>
      <c r="C132" s="55"/>
      <c r="D132" s="55"/>
      <c r="E132" s="12"/>
    </row>
    <row r="133" spans="1:5" ht="18.75" hidden="1">
      <c r="A133" s="190"/>
      <c r="B133" s="12"/>
      <c r="C133" s="55"/>
      <c r="D133" s="55"/>
      <c r="E133" s="12"/>
    </row>
    <row r="134" spans="1:5" ht="18.75" hidden="1">
      <c r="A134" s="190"/>
      <c r="B134" s="12"/>
      <c r="C134" s="55"/>
      <c r="D134" s="55"/>
      <c r="E134" s="12"/>
    </row>
    <row r="135" spans="1:5" ht="18.75" hidden="1">
      <c r="A135" s="190"/>
      <c r="B135" s="12"/>
      <c r="C135" s="55"/>
      <c r="D135" s="55"/>
      <c r="E135" s="12"/>
    </row>
    <row r="136" spans="1:5" ht="18.75" hidden="1">
      <c r="A136" s="190"/>
      <c r="B136" s="12"/>
      <c r="C136" s="55"/>
      <c r="D136" s="55"/>
      <c r="E136" s="12"/>
    </row>
    <row r="137" spans="1:5" ht="18.75" hidden="1">
      <c r="A137" s="190"/>
      <c r="B137" s="12"/>
      <c r="C137" s="55"/>
      <c r="D137" s="55"/>
      <c r="E137" s="12"/>
    </row>
    <row r="138" spans="1:5" ht="18.75" hidden="1">
      <c r="A138" s="190"/>
      <c r="B138" s="12"/>
      <c r="C138" s="55"/>
      <c r="D138" s="55"/>
      <c r="E138" s="12"/>
    </row>
    <row r="139" spans="1:5" ht="18.75" hidden="1">
      <c r="A139" s="190"/>
      <c r="B139" s="12"/>
      <c r="C139" s="55"/>
      <c r="D139" s="55"/>
      <c r="E139" s="12"/>
    </row>
    <row r="140" spans="1:5" ht="18.75" hidden="1">
      <c r="A140" s="190"/>
      <c r="B140" s="56"/>
      <c r="C140" s="51"/>
      <c r="D140" s="55"/>
      <c r="E140" s="12"/>
    </row>
    <row r="141" spans="1:5" ht="18.75" hidden="1">
      <c r="A141" s="190"/>
      <c r="B141" s="56"/>
      <c r="C141" s="51"/>
      <c r="D141" s="55"/>
      <c r="E141" s="12"/>
    </row>
    <row r="142" spans="1:5" ht="18.75" hidden="1">
      <c r="A142" s="190"/>
      <c r="B142" s="193"/>
      <c r="C142" s="55"/>
      <c r="D142" s="55"/>
      <c r="E142" s="12"/>
    </row>
    <row r="143" spans="1:5" ht="18.75" hidden="1">
      <c r="A143" s="190"/>
      <c r="B143" s="193"/>
      <c r="C143" s="55"/>
      <c r="D143" s="55"/>
      <c r="E143" s="12"/>
    </row>
    <row r="144" spans="1:5" ht="18.75" hidden="1">
      <c r="A144" s="190"/>
      <c r="B144" s="49"/>
      <c r="C144" s="51"/>
      <c r="D144" s="51"/>
      <c r="E144" s="12"/>
    </row>
    <row r="145" spans="1:5" ht="18.75" hidden="1">
      <c r="A145" s="12"/>
      <c r="B145" s="12"/>
      <c r="C145" s="12"/>
      <c r="D145" s="12"/>
      <c r="E145" s="12"/>
    </row>
    <row r="146" spans="1:5" ht="21" hidden="1">
      <c r="A146" s="377"/>
      <c r="B146" s="377"/>
      <c r="C146" s="377"/>
      <c r="D146" s="377"/>
      <c r="E146" s="12"/>
    </row>
    <row r="147" spans="1:5" ht="21" hidden="1">
      <c r="A147" s="377"/>
      <c r="B147" s="377"/>
      <c r="C147" s="377"/>
      <c r="D147" s="377"/>
      <c r="E147" s="12"/>
    </row>
    <row r="148" spans="1:5" ht="21" hidden="1">
      <c r="A148" s="119"/>
      <c r="B148" s="119"/>
      <c r="C148" s="12"/>
      <c r="D148" s="119"/>
      <c r="E148" s="12"/>
    </row>
    <row r="149" spans="1:5" ht="21" hidden="1">
      <c r="A149" s="119"/>
      <c r="B149" s="119"/>
      <c r="C149" s="12"/>
      <c r="D149" s="119"/>
      <c r="E149" s="12"/>
    </row>
    <row r="150" spans="1:5" ht="21" hidden="1">
      <c r="A150" s="119"/>
      <c r="B150" s="119"/>
      <c r="C150" s="12"/>
      <c r="D150" s="119"/>
      <c r="E150" s="12"/>
    </row>
    <row r="151" spans="1:5" ht="21" hidden="1">
      <c r="A151" s="119"/>
      <c r="B151" s="119"/>
      <c r="C151" s="12"/>
      <c r="D151" s="119"/>
      <c r="E151" s="12"/>
    </row>
    <row r="152" spans="1:5" ht="21" hidden="1">
      <c r="A152" s="119"/>
      <c r="B152" s="119"/>
      <c r="C152" s="12"/>
      <c r="D152" s="119"/>
      <c r="E152" s="12"/>
    </row>
    <row r="153" spans="1:5" ht="21" hidden="1">
      <c r="A153" s="12"/>
      <c r="B153" s="119"/>
      <c r="C153" s="12"/>
      <c r="D153" s="119"/>
      <c r="E153" s="12"/>
    </row>
    <row r="154" spans="1:5" ht="21" hidden="1">
      <c r="A154" s="119"/>
      <c r="B154" s="369"/>
      <c r="C154" s="369"/>
      <c r="D154" s="369"/>
      <c r="E154" s="12"/>
    </row>
    <row r="155" spans="1:5" ht="21" hidden="1">
      <c r="A155" s="119"/>
      <c r="B155" s="119"/>
      <c r="C155" s="12"/>
      <c r="D155" s="149"/>
      <c r="E155" s="12"/>
    </row>
    <row r="156" spans="1:5" ht="21" hidden="1">
      <c r="A156" s="119"/>
      <c r="B156" s="119"/>
      <c r="C156" s="12"/>
      <c r="D156" s="119"/>
      <c r="E156" s="12"/>
    </row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spans="1:5" ht="21">
      <c r="A165" s="354" t="s">
        <v>0</v>
      </c>
      <c r="B165" s="354"/>
      <c r="C165" s="354"/>
      <c r="D165" s="354"/>
      <c r="E165" s="198"/>
    </row>
    <row r="166" spans="1:5" ht="21">
      <c r="A166" s="354" t="s">
        <v>166</v>
      </c>
      <c r="B166" s="354"/>
      <c r="C166" s="354"/>
      <c r="D166" s="354"/>
      <c r="E166" s="198"/>
    </row>
    <row r="167" spans="1:5" ht="21.75" thickBot="1">
      <c r="A167" s="358" t="s">
        <v>319</v>
      </c>
      <c r="B167" s="358"/>
      <c r="C167" s="358"/>
      <c r="D167" s="358"/>
      <c r="E167" s="198"/>
    </row>
    <row r="168" spans="1:4" ht="21.75" thickBot="1">
      <c r="A168" s="199" t="s">
        <v>161</v>
      </c>
      <c r="B168" s="200" t="s">
        <v>7</v>
      </c>
      <c r="C168" s="186"/>
      <c r="D168" s="107" t="s">
        <v>98</v>
      </c>
    </row>
    <row r="169" spans="1:4" ht="21">
      <c r="A169" s="201" t="s">
        <v>162</v>
      </c>
      <c r="B169" s="152" t="s">
        <v>320</v>
      </c>
      <c r="C169" s="150"/>
      <c r="D169" s="109">
        <v>98000</v>
      </c>
    </row>
    <row r="170" spans="1:4" ht="21">
      <c r="A170" s="201" t="s">
        <v>163</v>
      </c>
      <c r="B170" s="202" t="s">
        <v>321</v>
      </c>
      <c r="C170" s="150"/>
      <c r="D170" s="203">
        <v>217500</v>
      </c>
    </row>
    <row r="171" spans="1:4" ht="21">
      <c r="A171" s="201" t="s">
        <v>164</v>
      </c>
      <c r="B171" s="202" t="s">
        <v>322</v>
      </c>
      <c r="C171" s="150"/>
      <c r="D171" s="203">
        <v>217500</v>
      </c>
    </row>
    <row r="172" spans="1:4" ht="21">
      <c r="A172" s="201" t="s">
        <v>199</v>
      </c>
      <c r="B172" s="202" t="s">
        <v>323</v>
      </c>
      <c r="C172" s="150"/>
      <c r="D172" s="203">
        <v>210500</v>
      </c>
    </row>
    <row r="173" spans="1:4" ht="21">
      <c r="A173" s="201" t="s">
        <v>200</v>
      </c>
      <c r="B173" s="202" t="s">
        <v>324</v>
      </c>
      <c r="C173" s="150"/>
      <c r="D173" s="203">
        <v>291500</v>
      </c>
    </row>
    <row r="174" spans="1:4" ht="21">
      <c r="A174" s="201" t="s">
        <v>201</v>
      </c>
      <c r="B174" s="202" t="s">
        <v>325</v>
      </c>
      <c r="C174" s="150"/>
      <c r="D174" s="203">
        <v>182000</v>
      </c>
    </row>
    <row r="175" spans="1:4" ht="21">
      <c r="A175" s="201" t="s">
        <v>202</v>
      </c>
      <c r="B175" s="202" t="s">
        <v>326</v>
      </c>
      <c r="C175" s="150"/>
      <c r="D175" s="203">
        <v>6000</v>
      </c>
    </row>
    <row r="176" spans="1:4" ht="21">
      <c r="A176" s="201" t="s">
        <v>203</v>
      </c>
      <c r="B176" s="202" t="s">
        <v>330</v>
      </c>
      <c r="C176" s="150"/>
      <c r="D176" s="203">
        <v>5000</v>
      </c>
    </row>
    <row r="177" spans="1:4" ht="21">
      <c r="A177" s="201" t="s">
        <v>204</v>
      </c>
      <c r="B177" s="202" t="s">
        <v>331</v>
      </c>
      <c r="C177" s="150"/>
      <c r="D177" s="203">
        <v>6378</v>
      </c>
    </row>
    <row r="178" spans="1:4" ht="21">
      <c r="A178" s="201" t="s">
        <v>328</v>
      </c>
      <c r="B178" s="202" t="s">
        <v>332</v>
      </c>
      <c r="C178" s="150"/>
      <c r="D178" s="203">
        <v>5400</v>
      </c>
    </row>
    <row r="179" spans="1:4" ht="21">
      <c r="A179" s="201" t="s">
        <v>329</v>
      </c>
      <c r="B179" s="202" t="s">
        <v>333</v>
      </c>
      <c r="C179" s="150"/>
      <c r="D179" s="203">
        <v>472084.02</v>
      </c>
    </row>
    <row r="180" spans="1:4" ht="21.75" thickBot="1">
      <c r="A180" s="204"/>
      <c r="B180" s="205"/>
      <c r="C180" s="206"/>
      <c r="D180" s="114"/>
    </row>
    <row r="181" spans="1:4" ht="21" hidden="1">
      <c r="A181" s="207"/>
      <c r="B181" s="119"/>
      <c r="C181" s="150"/>
      <c r="D181" s="109"/>
    </row>
    <row r="182" spans="1:4" ht="21" hidden="1">
      <c r="A182" s="207"/>
      <c r="B182" s="119"/>
      <c r="C182" s="150"/>
      <c r="D182" s="109"/>
    </row>
    <row r="183" spans="1:4" ht="21" hidden="1">
      <c r="A183" s="207"/>
      <c r="B183" s="119"/>
      <c r="C183" s="150"/>
      <c r="D183" s="109"/>
    </row>
    <row r="184" spans="1:4" ht="21.75" thickBot="1">
      <c r="A184" s="207"/>
      <c r="B184" s="119"/>
      <c r="C184" s="150"/>
      <c r="D184" s="116">
        <f>SUM(D169:D183)</f>
        <v>1711862.02</v>
      </c>
    </row>
    <row r="185" spans="1:4" ht="18.75" hidden="1">
      <c r="A185" s="190"/>
      <c r="B185" s="12"/>
      <c r="C185" s="55"/>
      <c r="D185" s="55"/>
    </row>
    <row r="186" spans="1:4" ht="18.75" hidden="1">
      <c r="A186" s="190"/>
      <c r="B186" s="12"/>
      <c r="C186" s="55"/>
      <c r="D186" s="55"/>
    </row>
    <row r="187" spans="1:4" ht="18.75" hidden="1">
      <c r="A187" s="190"/>
      <c r="B187" s="12"/>
      <c r="C187" s="55"/>
      <c r="D187" s="55"/>
    </row>
    <row r="188" spans="1:4" ht="18.75" hidden="1">
      <c r="A188" s="190"/>
      <c r="B188" s="12"/>
      <c r="C188" s="55"/>
      <c r="D188" s="55"/>
    </row>
    <row r="189" spans="1:4" ht="18.75" hidden="1">
      <c r="A189" s="190"/>
      <c r="B189" s="56"/>
      <c r="C189" s="51"/>
      <c r="D189" s="55"/>
    </row>
    <row r="190" spans="1:4" ht="18.75" hidden="1">
      <c r="A190" s="190"/>
      <c r="B190" s="56"/>
      <c r="C190" s="51"/>
      <c r="D190" s="55"/>
    </row>
    <row r="191" spans="1:4" ht="18.75" hidden="1">
      <c r="A191" s="190"/>
      <c r="B191" s="193"/>
      <c r="C191" s="55"/>
      <c r="D191" s="55"/>
    </row>
    <row r="192" spans="1:4" ht="18.75" hidden="1">
      <c r="A192" s="190"/>
      <c r="B192" s="193"/>
      <c r="C192" s="55"/>
      <c r="D192" s="55"/>
    </row>
    <row r="193" spans="1:4" ht="18.75" hidden="1">
      <c r="A193" s="190"/>
      <c r="B193" s="49"/>
      <c r="C193" s="51"/>
      <c r="D193" s="51"/>
    </row>
    <row r="194" ht="18.75" hidden="1"/>
    <row r="195" spans="1:4" ht="21">
      <c r="A195" s="376" t="s">
        <v>165</v>
      </c>
      <c r="B195" s="376"/>
      <c r="C195" s="376"/>
      <c r="D195" s="376"/>
    </row>
    <row r="196" spans="1:4" ht="21">
      <c r="A196" s="118"/>
      <c r="B196" s="118" t="s">
        <v>209</v>
      </c>
      <c r="C196" s="118" t="s">
        <v>168</v>
      </c>
      <c r="D196" s="118"/>
    </row>
    <row r="197" spans="1:4" ht="21">
      <c r="A197" s="101"/>
      <c r="B197" s="101"/>
      <c r="D197" s="119"/>
    </row>
    <row r="198" spans="1:4" ht="21">
      <c r="A198" s="101"/>
      <c r="B198" s="104" t="s">
        <v>159</v>
      </c>
      <c r="C198" s="352" t="s">
        <v>219</v>
      </c>
      <c r="D198" s="352"/>
    </row>
    <row r="199" spans="1:4" ht="21">
      <c r="A199" s="101"/>
      <c r="B199" s="104" t="s">
        <v>252</v>
      </c>
      <c r="C199" s="352" t="s">
        <v>206</v>
      </c>
      <c r="D199" s="352"/>
    </row>
    <row r="200" spans="1:4" ht="21">
      <c r="A200" s="101"/>
      <c r="B200" s="104"/>
      <c r="C200" s="352"/>
      <c r="D200" s="352"/>
    </row>
    <row r="201" spans="1:4" ht="21">
      <c r="A201" s="118"/>
      <c r="B201" s="104" t="s">
        <v>123</v>
      </c>
      <c r="C201" s="104"/>
      <c r="D201" s="104"/>
    </row>
    <row r="202" spans="2:4" ht="21">
      <c r="B202" s="101"/>
      <c r="D202" s="119"/>
    </row>
    <row r="203" spans="1:4" ht="21">
      <c r="A203" s="352" t="s">
        <v>176</v>
      </c>
      <c r="B203" s="352"/>
      <c r="C203" s="352"/>
      <c r="D203" s="352"/>
    </row>
    <row r="204" spans="1:4" ht="21" hidden="1">
      <c r="A204" s="101"/>
      <c r="B204" s="101"/>
      <c r="D204" s="149"/>
    </row>
    <row r="205" spans="1:4" ht="21">
      <c r="A205" s="352" t="s">
        <v>177</v>
      </c>
      <c r="B205" s="352"/>
      <c r="C205" s="352"/>
      <c r="D205" s="352"/>
    </row>
    <row r="206" spans="1:4" ht="21.75" customHeight="1">
      <c r="A206" s="118"/>
      <c r="B206" s="104" t="s">
        <v>123</v>
      </c>
      <c r="C206" s="118"/>
      <c r="D206" s="118"/>
    </row>
    <row r="207" ht="21">
      <c r="B207" s="118"/>
    </row>
    <row r="208" spans="1:4" ht="21.75" customHeight="1">
      <c r="A208" s="352" t="s">
        <v>176</v>
      </c>
      <c r="B208" s="352"/>
      <c r="C208" s="352"/>
      <c r="D208" s="352"/>
    </row>
    <row r="209" spans="1:4" ht="21.75" customHeight="1">
      <c r="A209" s="352" t="s">
        <v>253</v>
      </c>
      <c r="B209" s="352"/>
      <c r="C209" s="352"/>
      <c r="D209" s="352"/>
    </row>
    <row r="210" spans="1:4" ht="21.75" customHeight="1">
      <c r="A210" s="352" t="s">
        <v>69</v>
      </c>
      <c r="B210" s="352"/>
      <c r="C210" s="352"/>
      <c r="D210" s="352"/>
    </row>
    <row r="215" spans="1:4" ht="21">
      <c r="A215" s="354" t="s">
        <v>0</v>
      </c>
      <c r="B215" s="354"/>
      <c r="C215" s="354"/>
      <c r="D215" s="354"/>
    </row>
    <row r="216" spans="1:4" ht="21">
      <c r="A216" s="354" t="s">
        <v>179</v>
      </c>
      <c r="B216" s="354"/>
      <c r="C216" s="354"/>
      <c r="D216" s="354"/>
    </row>
    <row r="217" spans="1:4" ht="21.75" thickBot="1">
      <c r="A217" s="358" t="s">
        <v>319</v>
      </c>
      <c r="B217" s="358"/>
      <c r="C217" s="358"/>
      <c r="D217" s="358"/>
    </row>
    <row r="218" spans="1:4" ht="21">
      <c r="A218" s="208" t="s">
        <v>161</v>
      </c>
      <c r="B218" s="209" t="s">
        <v>7</v>
      </c>
      <c r="C218" s="210"/>
      <c r="D218" s="211" t="s">
        <v>98</v>
      </c>
    </row>
    <row r="219" spans="1:4" ht="21">
      <c r="A219" s="212" t="s">
        <v>162</v>
      </c>
      <c r="B219" s="213" t="s">
        <v>205</v>
      </c>
      <c r="C219" s="214"/>
      <c r="D219" s="215">
        <v>264589</v>
      </c>
    </row>
    <row r="220" spans="1:4" ht="21">
      <c r="A220" s="212" t="s">
        <v>163</v>
      </c>
      <c r="B220" s="213" t="s">
        <v>205</v>
      </c>
      <c r="C220" s="214"/>
      <c r="D220" s="216">
        <v>198250</v>
      </c>
    </row>
    <row r="221" spans="1:4" ht="21">
      <c r="A221" s="212" t="s">
        <v>164</v>
      </c>
      <c r="B221" s="213" t="s">
        <v>205</v>
      </c>
      <c r="C221" s="217"/>
      <c r="D221" s="215">
        <v>576000</v>
      </c>
    </row>
    <row r="222" spans="1:4" ht="21" hidden="1">
      <c r="A222" s="207"/>
      <c r="B222" s="119"/>
      <c r="C222" s="150"/>
      <c r="D222" s="109"/>
    </row>
    <row r="223" spans="1:4" ht="21" hidden="1">
      <c r="A223" s="207"/>
      <c r="B223" s="119"/>
      <c r="C223" s="150"/>
      <c r="D223" s="109"/>
    </row>
    <row r="224" spans="1:4" ht="21" hidden="1">
      <c r="A224" s="207"/>
      <c r="B224" s="119"/>
      <c r="C224" s="150"/>
      <c r="D224" s="109"/>
    </row>
    <row r="225" spans="1:4" ht="21.75" thickBot="1">
      <c r="A225" s="207"/>
      <c r="B225" s="119"/>
      <c r="C225" s="150"/>
      <c r="D225" s="116">
        <f>SUM(D219:D224)</f>
        <v>1038839</v>
      </c>
    </row>
    <row r="226" spans="1:4" ht="21">
      <c r="A226" s="376" t="s">
        <v>165</v>
      </c>
      <c r="B226" s="376"/>
      <c r="C226" s="376"/>
      <c r="D226" s="376"/>
    </row>
    <row r="227" spans="1:4" ht="21">
      <c r="A227" s="118"/>
      <c r="B227" s="118" t="s">
        <v>209</v>
      </c>
      <c r="C227" s="118" t="s">
        <v>168</v>
      </c>
      <c r="D227" s="118"/>
    </row>
    <row r="228" spans="1:4" ht="21">
      <c r="A228" s="101"/>
      <c r="B228" s="101"/>
      <c r="D228" s="119"/>
    </row>
    <row r="229" spans="1:4" ht="21">
      <c r="A229" s="101"/>
      <c r="B229" s="104" t="s">
        <v>159</v>
      </c>
      <c r="C229" s="101" t="s">
        <v>327</v>
      </c>
      <c r="D229" s="119"/>
    </row>
    <row r="230" spans="1:4" ht="21">
      <c r="A230" s="101"/>
      <c r="B230" s="104" t="s">
        <v>252</v>
      </c>
      <c r="C230" s="101" t="s">
        <v>188</v>
      </c>
      <c r="D230" s="119"/>
    </row>
    <row r="231" spans="1:4" ht="21">
      <c r="A231" s="101"/>
      <c r="B231" s="101"/>
      <c r="C231" s="101"/>
      <c r="D231" s="119"/>
    </row>
    <row r="232" spans="1:4" ht="21">
      <c r="A232" s="126"/>
      <c r="B232" s="118"/>
      <c r="C232" s="118"/>
      <c r="D232" s="118"/>
    </row>
    <row r="233" spans="2:4" ht="21">
      <c r="B233" s="104" t="s">
        <v>123</v>
      </c>
      <c r="D233" s="119"/>
    </row>
    <row r="234" spans="1:4" ht="21">
      <c r="A234" s="352" t="s">
        <v>176</v>
      </c>
      <c r="B234" s="352"/>
      <c r="C234" s="352"/>
      <c r="D234" s="352"/>
    </row>
    <row r="235" spans="1:4" ht="21" hidden="1">
      <c r="A235" s="101"/>
      <c r="B235" s="101"/>
      <c r="D235" s="149"/>
    </row>
    <row r="236" spans="1:4" ht="21">
      <c r="A236" s="352" t="s">
        <v>177</v>
      </c>
      <c r="B236" s="352"/>
      <c r="C236" s="352"/>
      <c r="D236" s="352"/>
    </row>
    <row r="237" spans="1:4" ht="21">
      <c r="A237" s="118"/>
      <c r="B237" s="118"/>
      <c r="C237" s="118"/>
      <c r="D237" s="118"/>
    </row>
    <row r="238" ht="21">
      <c r="B238" s="104" t="s">
        <v>123</v>
      </c>
    </row>
    <row r="239" spans="1:4" ht="21">
      <c r="A239" s="352" t="s">
        <v>176</v>
      </c>
      <c r="B239" s="352"/>
      <c r="C239" s="352"/>
      <c r="D239" s="352"/>
    </row>
    <row r="240" spans="1:4" ht="21">
      <c r="A240" s="352" t="s">
        <v>253</v>
      </c>
      <c r="B240" s="352"/>
      <c r="C240" s="352"/>
      <c r="D240" s="352"/>
    </row>
    <row r="241" spans="1:4" ht="21">
      <c r="A241" s="352" t="s">
        <v>69</v>
      </c>
      <c r="B241" s="352"/>
      <c r="C241" s="352"/>
      <c r="D241" s="352"/>
    </row>
    <row r="243" spans="1:4" ht="21">
      <c r="A243" s="118"/>
      <c r="B243" s="118"/>
      <c r="C243" s="118"/>
      <c r="D243" s="118"/>
    </row>
    <row r="244" spans="2:4" ht="21">
      <c r="B244" s="101"/>
      <c r="D244" s="119"/>
    </row>
    <row r="245" spans="1:4" ht="21">
      <c r="A245" s="118"/>
      <c r="B245" s="118"/>
      <c r="C245" s="118"/>
      <c r="D245" s="118"/>
    </row>
    <row r="246" spans="1:4" ht="21">
      <c r="A246" s="101"/>
      <c r="B246" s="101"/>
      <c r="D246" s="149"/>
    </row>
    <row r="247" spans="1:4" ht="21">
      <c r="A247" s="352"/>
      <c r="B247" s="352"/>
      <c r="C247" s="352"/>
      <c r="D247" s="352"/>
    </row>
    <row r="248" spans="1:4" ht="21">
      <c r="A248" s="118"/>
      <c r="B248" s="118"/>
      <c r="C248" s="118"/>
      <c r="D248" s="118"/>
    </row>
    <row r="249" ht="21">
      <c r="B249" s="101"/>
    </row>
    <row r="250" spans="1:4" ht="21">
      <c r="A250" s="352"/>
      <c r="B250" s="352"/>
      <c r="C250" s="352"/>
      <c r="D250" s="352"/>
    </row>
    <row r="251" spans="1:4" ht="21">
      <c r="A251" s="352"/>
      <c r="B251" s="352"/>
      <c r="C251" s="352"/>
      <c r="D251" s="352"/>
    </row>
    <row r="254" spans="1:4" ht="21">
      <c r="A254" s="354" t="s">
        <v>0</v>
      </c>
      <c r="B254" s="354"/>
      <c r="C254" s="354"/>
      <c r="D254" s="354"/>
    </row>
    <row r="255" spans="1:4" ht="21">
      <c r="A255" s="354" t="s">
        <v>250</v>
      </c>
      <c r="B255" s="354"/>
      <c r="C255" s="354"/>
      <c r="D255" s="354"/>
    </row>
    <row r="256" spans="1:4" ht="21.75" thickBot="1">
      <c r="A256" s="358" t="s">
        <v>319</v>
      </c>
      <c r="B256" s="358"/>
      <c r="C256" s="358"/>
      <c r="D256" s="358"/>
    </row>
    <row r="257" spans="1:4" ht="21">
      <c r="A257" s="208" t="s">
        <v>161</v>
      </c>
      <c r="B257" s="209" t="s">
        <v>7</v>
      </c>
      <c r="C257" s="210"/>
      <c r="D257" s="211" t="s">
        <v>98</v>
      </c>
    </row>
    <row r="258" spans="1:4" ht="21">
      <c r="A258" s="212" t="s">
        <v>162</v>
      </c>
      <c r="B258" s="213" t="s">
        <v>334</v>
      </c>
      <c r="C258" s="214"/>
      <c r="D258" s="215">
        <v>8900</v>
      </c>
    </row>
    <row r="259" spans="1:4" ht="21">
      <c r="A259" s="212" t="s">
        <v>163</v>
      </c>
      <c r="B259" s="213" t="s">
        <v>335</v>
      </c>
      <c r="C259" s="214"/>
      <c r="D259" s="216">
        <v>7500</v>
      </c>
    </row>
    <row r="260" spans="1:4" ht="21">
      <c r="A260" s="212" t="s">
        <v>164</v>
      </c>
      <c r="B260" s="213" t="s">
        <v>336</v>
      </c>
      <c r="C260" s="217"/>
      <c r="D260" s="215">
        <v>10000</v>
      </c>
    </row>
    <row r="261" spans="1:4" ht="21.75" thickBot="1">
      <c r="A261" s="207"/>
      <c r="B261" s="119"/>
      <c r="C261" s="150"/>
      <c r="D261" s="116">
        <f>SUM(D258:D260)</f>
        <v>26400</v>
      </c>
    </row>
    <row r="262" spans="1:4" ht="21">
      <c r="A262" s="207"/>
      <c r="B262" s="119"/>
      <c r="C262" s="150"/>
      <c r="D262" s="98"/>
    </row>
    <row r="263" spans="1:4" ht="21">
      <c r="A263" s="376" t="s">
        <v>165</v>
      </c>
      <c r="B263" s="376"/>
      <c r="C263" s="376"/>
      <c r="D263" s="376"/>
    </row>
    <row r="264" spans="1:4" ht="21">
      <c r="A264" s="118"/>
      <c r="B264" s="118" t="s">
        <v>209</v>
      </c>
      <c r="C264" s="118" t="s">
        <v>168</v>
      </c>
      <c r="D264" s="118"/>
    </row>
    <row r="265" spans="1:4" ht="21">
      <c r="A265" s="101"/>
      <c r="B265" s="101"/>
      <c r="D265" s="119"/>
    </row>
    <row r="266" spans="1:4" ht="21">
      <c r="A266" s="101"/>
      <c r="B266" s="104" t="s">
        <v>159</v>
      </c>
      <c r="C266" s="101" t="s">
        <v>327</v>
      </c>
      <c r="D266" s="119"/>
    </row>
    <row r="267" spans="1:4" ht="21">
      <c r="A267" s="101"/>
      <c r="B267" s="104" t="s">
        <v>252</v>
      </c>
      <c r="C267" s="101" t="s">
        <v>188</v>
      </c>
      <c r="D267" s="119"/>
    </row>
    <row r="268" spans="1:4" ht="21">
      <c r="A268" s="101"/>
      <c r="B268" s="101"/>
      <c r="C268" s="101"/>
      <c r="D268" s="119"/>
    </row>
    <row r="269" spans="1:4" ht="21">
      <c r="A269" s="126"/>
      <c r="B269" s="118"/>
      <c r="C269" s="118"/>
      <c r="D269" s="118"/>
    </row>
    <row r="270" spans="2:4" ht="21">
      <c r="B270" s="104" t="s">
        <v>123</v>
      </c>
      <c r="D270" s="119"/>
    </row>
    <row r="271" spans="1:4" ht="21">
      <c r="A271" s="352" t="s">
        <v>176</v>
      </c>
      <c r="B271" s="352"/>
      <c r="C271" s="352"/>
      <c r="D271" s="352"/>
    </row>
    <row r="272" spans="1:4" ht="21">
      <c r="A272" s="352" t="s">
        <v>177</v>
      </c>
      <c r="B272" s="352"/>
      <c r="C272" s="352"/>
      <c r="D272" s="352"/>
    </row>
    <row r="273" spans="1:4" ht="21">
      <c r="A273" s="118"/>
      <c r="B273" s="118"/>
      <c r="C273" s="118"/>
      <c r="D273" s="118"/>
    </row>
    <row r="274" ht="21">
      <c r="B274" s="104" t="s">
        <v>123</v>
      </c>
    </row>
    <row r="275" spans="1:4" ht="21">
      <c r="A275" s="352" t="s">
        <v>176</v>
      </c>
      <c r="B275" s="352"/>
      <c r="C275" s="352"/>
      <c r="D275" s="352"/>
    </row>
    <row r="276" spans="1:4" ht="21">
      <c r="A276" s="352" t="s">
        <v>253</v>
      </c>
      <c r="B276" s="352"/>
      <c r="C276" s="352"/>
      <c r="D276" s="352"/>
    </row>
    <row r="277" spans="1:4" ht="21">
      <c r="A277" s="352" t="s">
        <v>69</v>
      </c>
      <c r="B277" s="352"/>
      <c r="C277" s="352"/>
      <c r="D277" s="352"/>
    </row>
    <row r="279" spans="1:4" ht="21">
      <c r="A279" s="118"/>
      <c r="B279" s="118"/>
      <c r="C279" s="118"/>
      <c r="D279" s="118"/>
    </row>
    <row r="280" spans="2:4" ht="21">
      <c r="B280" s="101"/>
      <c r="D280" s="119"/>
    </row>
    <row r="281" spans="1:4" ht="21">
      <c r="A281" s="118"/>
      <c r="B281" s="118"/>
      <c r="C281" s="118"/>
      <c r="D281" s="118"/>
    </row>
  </sheetData>
  <sheetProtection/>
  <mergeCells count="54">
    <mergeCell ref="A276:D276"/>
    <mergeCell ref="A277:D277"/>
    <mergeCell ref="A255:D255"/>
    <mergeCell ref="A256:D256"/>
    <mergeCell ref="A263:D263"/>
    <mergeCell ref="A271:D271"/>
    <mergeCell ref="A272:D272"/>
    <mergeCell ref="A275:D275"/>
    <mergeCell ref="C199:D199"/>
    <mergeCell ref="A203:D203"/>
    <mergeCell ref="A209:D209"/>
    <mergeCell ref="A234:D234"/>
    <mergeCell ref="A240:D240"/>
    <mergeCell ref="A254:D254"/>
    <mergeCell ref="A251:D251"/>
    <mergeCell ref="A239:D239"/>
    <mergeCell ref="A241:D241"/>
    <mergeCell ref="A236:D236"/>
    <mergeCell ref="A77:D77"/>
    <mergeCell ref="A78:D78"/>
    <mergeCell ref="B126:E126"/>
    <mergeCell ref="A1:D1"/>
    <mergeCell ref="A2:D2"/>
    <mergeCell ref="A3:D3"/>
    <mergeCell ref="A39:D39"/>
    <mergeCell ref="A40:D40"/>
    <mergeCell ref="A41:D41"/>
    <mergeCell ref="B125:E125"/>
    <mergeCell ref="B85:D85"/>
    <mergeCell ref="B91:E91"/>
    <mergeCell ref="B92:E92"/>
    <mergeCell ref="B93:E93"/>
    <mergeCell ref="A112:D112"/>
    <mergeCell ref="A113:D113"/>
    <mergeCell ref="A205:D205"/>
    <mergeCell ref="A215:D215"/>
    <mergeCell ref="A216:D216"/>
    <mergeCell ref="C198:D198"/>
    <mergeCell ref="B120:D120"/>
    <mergeCell ref="B154:D154"/>
    <mergeCell ref="A147:D147"/>
    <mergeCell ref="A146:D146"/>
    <mergeCell ref="B127:E127"/>
    <mergeCell ref="A165:D165"/>
    <mergeCell ref="A226:D226"/>
    <mergeCell ref="C200:D200"/>
    <mergeCell ref="A247:D247"/>
    <mergeCell ref="A250:D250"/>
    <mergeCell ref="A166:D166"/>
    <mergeCell ref="A167:D167"/>
    <mergeCell ref="A217:D217"/>
    <mergeCell ref="A195:D195"/>
    <mergeCell ref="A208:D208"/>
    <mergeCell ref="A210:D210"/>
  </mergeCells>
  <printOptions/>
  <pageMargins left="0.75" right="0.46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39" sqref="C39"/>
    </sheetView>
  </sheetViews>
  <sheetFormatPr defaultColWidth="9.140625" defaultRowHeight="21.75"/>
  <cols>
    <col min="1" max="1" width="44.8515625" style="5" customWidth="1"/>
    <col min="2" max="2" width="17.00390625" style="5" customWidth="1"/>
    <col min="3" max="3" width="21.00390625" style="5" customWidth="1"/>
    <col min="4" max="16384" width="9.140625" style="5" customWidth="1"/>
  </cols>
  <sheetData>
    <row r="1" spans="1:4" ht="21">
      <c r="A1" s="354" t="s">
        <v>160</v>
      </c>
      <c r="B1" s="354"/>
      <c r="C1" s="354"/>
      <c r="D1" s="12"/>
    </row>
    <row r="2" spans="1:4" ht="21">
      <c r="A2" s="354" t="s">
        <v>354</v>
      </c>
      <c r="B2" s="354"/>
      <c r="C2" s="354"/>
      <c r="D2" s="12"/>
    </row>
    <row r="3" spans="1:4" ht="21">
      <c r="A3" s="286" t="s">
        <v>7</v>
      </c>
      <c r="B3" s="287" t="s">
        <v>10</v>
      </c>
      <c r="C3" s="6" t="s">
        <v>145</v>
      </c>
      <c r="D3" s="12"/>
    </row>
    <row r="4" spans="1:4" ht="21">
      <c r="A4" s="152" t="s">
        <v>140</v>
      </c>
      <c r="B4" s="87">
        <v>23.15</v>
      </c>
      <c r="C4" s="87">
        <v>3524.15</v>
      </c>
      <c r="D4" s="12"/>
    </row>
    <row r="5" spans="1:4" ht="21">
      <c r="A5" s="152" t="s">
        <v>141</v>
      </c>
      <c r="B5" s="87">
        <v>27.78</v>
      </c>
      <c r="C5" s="87">
        <v>4228.98</v>
      </c>
      <c r="D5" s="12"/>
    </row>
    <row r="6" spans="1:4" ht="21">
      <c r="A6" s="152" t="s">
        <v>124</v>
      </c>
      <c r="B6" s="87">
        <v>16349.46</v>
      </c>
      <c r="C6" s="87">
        <v>98172.94</v>
      </c>
      <c r="D6" s="12"/>
    </row>
    <row r="7" spans="1:4" ht="24" customHeight="1">
      <c r="A7" s="288" t="s">
        <v>125</v>
      </c>
      <c r="B7" s="289">
        <v>28175</v>
      </c>
      <c r="C7" s="289">
        <v>215395</v>
      </c>
      <c r="D7" s="12"/>
    </row>
    <row r="8" spans="1:4" ht="21.75" thickBot="1">
      <c r="A8" s="119"/>
      <c r="B8" s="96">
        <f>SUM(B4:B7)</f>
        <v>44575.39</v>
      </c>
      <c r="C8" s="96">
        <f>SUM(C4:C7)</f>
        <v>321321.07</v>
      </c>
      <c r="D8" s="12"/>
    </row>
    <row r="9" spans="1:4" ht="19.5" thickTop="1">
      <c r="A9" s="12"/>
      <c r="B9" s="12"/>
      <c r="C9" s="12"/>
      <c r="D9" s="12"/>
    </row>
    <row r="10" spans="2:4" ht="18.75">
      <c r="B10" s="12"/>
      <c r="C10" s="12"/>
      <c r="D10" s="12"/>
    </row>
    <row r="11" spans="1:4" ht="18.75">
      <c r="A11" s="365" t="s">
        <v>146</v>
      </c>
      <c r="B11" s="365"/>
      <c r="C11" s="365"/>
      <c r="D11" s="12"/>
    </row>
    <row r="12" spans="1:4" ht="21">
      <c r="A12" s="354" t="s">
        <v>355</v>
      </c>
      <c r="B12" s="354"/>
      <c r="C12" s="354"/>
      <c r="D12" s="12"/>
    </row>
    <row r="13" spans="1:4" ht="21">
      <c r="A13" s="287" t="s">
        <v>7</v>
      </c>
      <c r="B13" s="286" t="s">
        <v>10</v>
      </c>
      <c r="C13" s="6" t="s">
        <v>145</v>
      </c>
      <c r="D13" s="12"/>
    </row>
    <row r="14" spans="1:4" ht="21">
      <c r="A14" s="86" t="s">
        <v>140</v>
      </c>
      <c r="B14" s="290" t="s">
        <v>106</v>
      </c>
      <c r="C14" s="169">
        <v>3062.7</v>
      </c>
      <c r="D14" s="12"/>
    </row>
    <row r="15" spans="1:4" ht="21">
      <c r="A15" s="86" t="s">
        <v>141</v>
      </c>
      <c r="B15" s="147" t="s">
        <v>106</v>
      </c>
      <c r="C15" s="169" t="s">
        <v>106</v>
      </c>
      <c r="D15" s="12"/>
    </row>
    <row r="16" spans="1:4" ht="21">
      <c r="A16" s="86" t="s">
        <v>124</v>
      </c>
      <c r="B16" s="291">
        <v>5990.84</v>
      </c>
      <c r="C16" s="87">
        <v>88312.38</v>
      </c>
      <c r="D16" s="12"/>
    </row>
    <row r="17" spans="1:4" ht="21">
      <c r="A17" s="288" t="s">
        <v>125</v>
      </c>
      <c r="B17" s="292">
        <v>7615</v>
      </c>
      <c r="C17" s="289">
        <v>427082</v>
      </c>
      <c r="D17" s="12"/>
    </row>
    <row r="18" spans="1:4" ht="21.75" thickBot="1">
      <c r="A18" s="119"/>
      <c r="B18" s="293">
        <f>SUM(B16:B17)</f>
        <v>13605.84</v>
      </c>
      <c r="C18" s="294">
        <f>SUM(C14:C17)</f>
        <v>518457.08</v>
      </c>
      <c r="D18" s="12"/>
    </row>
    <row r="19" spans="1:4" ht="19.5" thickTop="1">
      <c r="A19" s="5" t="s">
        <v>167</v>
      </c>
      <c r="D19" s="12"/>
    </row>
    <row r="20" spans="1:4" ht="21">
      <c r="A20" s="101" t="s">
        <v>209</v>
      </c>
      <c r="B20" s="101" t="s">
        <v>168</v>
      </c>
      <c r="D20" s="12"/>
    </row>
    <row r="21" spans="1:4" ht="24" customHeight="1" hidden="1">
      <c r="A21" s="126" t="s">
        <v>81</v>
      </c>
      <c r="B21" s="104" t="s">
        <v>152</v>
      </c>
      <c r="C21" s="101"/>
      <c r="D21" s="12"/>
    </row>
    <row r="22" spans="1:4" ht="21" hidden="1">
      <c r="A22" s="126" t="s">
        <v>139</v>
      </c>
      <c r="B22" s="104" t="s">
        <v>182</v>
      </c>
      <c r="C22" s="101"/>
      <c r="D22" s="119"/>
    </row>
    <row r="23" spans="1:4" ht="21" hidden="1">
      <c r="A23" s="101"/>
      <c r="B23" s="101"/>
      <c r="C23" s="101"/>
      <c r="D23" s="119"/>
    </row>
    <row r="24" spans="1:4" ht="21">
      <c r="A24" s="104" t="s">
        <v>159</v>
      </c>
      <c r="B24" s="352" t="s">
        <v>219</v>
      </c>
      <c r="C24" s="352"/>
      <c r="D24" s="119"/>
    </row>
    <row r="25" spans="1:4" ht="21">
      <c r="A25" s="104" t="s">
        <v>252</v>
      </c>
      <c r="B25" s="352" t="s">
        <v>206</v>
      </c>
      <c r="C25" s="352"/>
      <c r="D25" s="119"/>
    </row>
    <row r="26" spans="1:4" ht="21">
      <c r="A26" s="101"/>
      <c r="B26" s="118"/>
      <c r="C26" s="118"/>
      <c r="D26" s="119"/>
    </row>
    <row r="27" spans="1:4" ht="21">
      <c r="A27" s="104" t="s">
        <v>123</v>
      </c>
      <c r="B27" s="101"/>
      <c r="C27" s="101"/>
      <c r="D27" s="119"/>
    </row>
    <row r="28" spans="1:4" ht="21">
      <c r="A28" s="101"/>
      <c r="B28" s="101"/>
      <c r="C28" s="101"/>
      <c r="D28" s="119"/>
    </row>
    <row r="29" spans="1:4" ht="21" hidden="1">
      <c r="A29" s="352" t="s">
        <v>183</v>
      </c>
      <c r="B29" s="352"/>
      <c r="C29" s="352"/>
      <c r="D29" s="149"/>
    </row>
    <row r="30" spans="1:4" ht="21">
      <c r="A30" s="352" t="s">
        <v>176</v>
      </c>
      <c r="B30" s="352"/>
      <c r="C30" s="352"/>
      <c r="D30" s="149"/>
    </row>
    <row r="31" spans="1:4" ht="21">
      <c r="A31" s="352" t="s">
        <v>180</v>
      </c>
      <c r="B31" s="352"/>
      <c r="C31" s="352"/>
      <c r="D31" s="119"/>
    </row>
    <row r="32" spans="1:4" ht="21">
      <c r="A32" s="104" t="s">
        <v>123</v>
      </c>
      <c r="B32" s="118"/>
      <c r="C32" s="118"/>
      <c r="D32" s="12"/>
    </row>
    <row r="33" spans="1:3" ht="21" hidden="1">
      <c r="A33" s="101"/>
      <c r="B33" s="101"/>
      <c r="C33" s="101"/>
    </row>
    <row r="34" spans="1:3" ht="21">
      <c r="A34" s="101"/>
      <c r="B34" s="101"/>
      <c r="C34" s="101"/>
    </row>
    <row r="35" spans="1:3" ht="21">
      <c r="A35" s="352" t="s">
        <v>176</v>
      </c>
      <c r="B35" s="352"/>
      <c r="C35" s="352"/>
    </row>
    <row r="36" spans="1:3" ht="21">
      <c r="A36" s="352" t="s">
        <v>253</v>
      </c>
      <c r="B36" s="352"/>
      <c r="C36" s="352"/>
    </row>
    <row r="37" spans="1:3" ht="21">
      <c r="A37" s="352" t="s">
        <v>69</v>
      </c>
      <c r="B37" s="352"/>
      <c r="C37" s="352"/>
    </row>
    <row r="38" spans="1:3" ht="21">
      <c r="A38" s="101"/>
      <c r="B38" s="101"/>
      <c r="C38" s="101"/>
    </row>
  </sheetData>
  <sheetProtection/>
  <mergeCells count="12">
    <mergeCell ref="A1:C1"/>
    <mergeCell ref="A2:C2"/>
    <mergeCell ref="A11:C11"/>
    <mergeCell ref="A12:C12"/>
    <mergeCell ref="A35:C35"/>
    <mergeCell ref="A37:C37"/>
    <mergeCell ref="A29:C29"/>
    <mergeCell ref="A31:C31"/>
    <mergeCell ref="B25:C25"/>
    <mergeCell ref="B24:C24"/>
    <mergeCell ref="A30:C30"/>
    <mergeCell ref="A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H27" sqref="H27"/>
    </sheetView>
  </sheetViews>
  <sheetFormatPr defaultColWidth="9.140625" defaultRowHeight="21.75"/>
  <cols>
    <col min="1" max="1" width="3.00390625" style="101" customWidth="1"/>
    <col min="2" max="2" width="6.28125" style="101" customWidth="1"/>
    <col min="3" max="3" width="35.421875" style="101" customWidth="1"/>
    <col min="4" max="4" width="7.28125" style="99" customWidth="1"/>
    <col min="5" max="5" width="6.8515625" style="101" customWidth="1"/>
    <col min="6" max="6" width="5.28125" style="101" customWidth="1"/>
    <col min="7" max="7" width="15.421875" style="101" customWidth="1"/>
    <col min="8" max="8" width="13.28125" style="101" customWidth="1"/>
    <col min="9" max="16384" width="9.140625" style="101" customWidth="1"/>
  </cols>
  <sheetData>
    <row r="1" spans="1:10" ht="21">
      <c r="A1" s="354" t="s">
        <v>184</v>
      </c>
      <c r="B1" s="354"/>
      <c r="C1" s="354"/>
      <c r="D1" s="354"/>
      <c r="E1" s="354"/>
      <c r="F1" s="354"/>
      <c r="G1" s="354"/>
      <c r="I1" s="119"/>
      <c r="J1" s="119"/>
    </row>
    <row r="2" spans="1:10" ht="21.75" thickBot="1">
      <c r="A2" s="354" t="s">
        <v>262</v>
      </c>
      <c r="B2" s="354"/>
      <c r="C2" s="354"/>
      <c r="D2" s="354"/>
      <c r="E2" s="354"/>
      <c r="F2" s="354"/>
      <c r="G2" s="354"/>
      <c r="I2" s="119"/>
      <c r="J2" s="119"/>
    </row>
    <row r="3" spans="2:10" ht="21.75" thickBot="1">
      <c r="B3" s="378" t="s">
        <v>7</v>
      </c>
      <c r="C3" s="379"/>
      <c r="D3" s="379"/>
      <c r="E3" s="379"/>
      <c r="F3" s="379"/>
      <c r="G3" s="107" t="s">
        <v>10</v>
      </c>
      <c r="I3" s="119"/>
      <c r="J3" s="119"/>
    </row>
    <row r="4" spans="2:10" ht="21">
      <c r="B4" s="112" t="s">
        <v>140</v>
      </c>
      <c r="C4" s="119"/>
      <c r="D4" s="119"/>
      <c r="E4" s="119"/>
      <c r="F4" s="119"/>
      <c r="G4" s="109">
        <v>3452.3</v>
      </c>
      <c r="I4" s="119"/>
      <c r="J4" s="119"/>
    </row>
    <row r="5" spans="2:10" ht="21">
      <c r="B5" s="112" t="s">
        <v>141</v>
      </c>
      <c r="C5" s="119"/>
      <c r="D5" s="119"/>
      <c r="E5" s="119"/>
      <c r="F5" s="119"/>
      <c r="G5" s="109">
        <v>16812.6</v>
      </c>
      <c r="I5" s="119"/>
      <c r="J5" s="119"/>
    </row>
    <row r="6" spans="2:10" ht="21">
      <c r="B6" s="112" t="s">
        <v>124</v>
      </c>
      <c r="C6" s="119"/>
      <c r="D6" s="119"/>
      <c r="E6" s="119"/>
      <c r="F6" s="119"/>
      <c r="G6" s="109">
        <v>16349.46</v>
      </c>
      <c r="I6" s="119"/>
      <c r="J6" s="119"/>
    </row>
    <row r="7" spans="2:10" ht="21" hidden="1">
      <c r="B7" s="120"/>
      <c r="C7" s="119"/>
      <c r="D7" s="119"/>
      <c r="E7" s="119"/>
      <c r="F7" s="119"/>
      <c r="G7" s="121"/>
      <c r="I7" s="119"/>
      <c r="J7" s="119"/>
    </row>
    <row r="8" spans="2:10" ht="21.75" thickBot="1">
      <c r="B8" s="113" t="s">
        <v>125</v>
      </c>
      <c r="C8" s="122"/>
      <c r="D8" s="122"/>
      <c r="E8" s="122"/>
      <c r="F8" s="122"/>
      <c r="G8" s="114">
        <v>352162.95</v>
      </c>
      <c r="I8" s="119"/>
      <c r="J8" s="119"/>
    </row>
    <row r="9" spans="2:10" ht="21" hidden="1">
      <c r="B9" s="112"/>
      <c r="C9" s="119"/>
      <c r="D9" s="119"/>
      <c r="E9" s="119"/>
      <c r="F9" s="119"/>
      <c r="G9" s="123"/>
      <c r="I9" s="119"/>
      <c r="J9" s="119"/>
    </row>
    <row r="10" spans="2:10" ht="21.75" hidden="1" thickBot="1">
      <c r="B10" s="113"/>
      <c r="C10" s="122"/>
      <c r="D10" s="122"/>
      <c r="E10" s="122"/>
      <c r="F10" s="122"/>
      <c r="G10" s="124"/>
      <c r="I10" s="119"/>
      <c r="J10" s="119"/>
    </row>
    <row r="11" spans="2:10" ht="21.75" thickBot="1">
      <c r="B11" s="119"/>
      <c r="D11" s="101"/>
      <c r="G11" s="125">
        <f>SUM(G4:G10)</f>
        <v>388777.31</v>
      </c>
      <c r="I11" s="119"/>
      <c r="J11" s="119"/>
    </row>
    <row r="12" spans="4:10" ht="21" hidden="1">
      <c r="D12" s="101"/>
      <c r="I12" s="119"/>
      <c r="J12" s="119"/>
    </row>
    <row r="13" spans="2:10" ht="21">
      <c r="B13" s="101" t="s">
        <v>81</v>
      </c>
      <c r="D13" s="101"/>
      <c r="I13" s="119"/>
      <c r="J13" s="119"/>
    </row>
    <row r="14" spans="1:10" ht="21">
      <c r="A14" s="118"/>
      <c r="B14" s="118"/>
      <c r="C14" s="118" t="s">
        <v>152</v>
      </c>
      <c r="D14" s="118"/>
      <c r="E14" s="118"/>
      <c r="F14" s="118"/>
      <c r="G14" s="118"/>
      <c r="H14" s="118"/>
      <c r="I14" s="119"/>
      <c r="J14" s="119"/>
    </row>
    <row r="15" spans="1:10" ht="21">
      <c r="A15" s="104"/>
      <c r="B15" s="104"/>
      <c r="C15" s="126" t="s">
        <v>209</v>
      </c>
      <c r="D15" s="104"/>
      <c r="E15" s="104"/>
      <c r="F15" s="104" t="s">
        <v>168</v>
      </c>
      <c r="I15" s="119"/>
      <c r="J15" s="119"/>
    </row>
    <row r="16" spans="4:10" ht="21">
      <c r="D16" s="101"/>
      <c r="I16" s="119"/>
      <c r="J16" s="119"/>
    </row>
    <row r="17" spans="3:10" ht="21">
      <c r="C17" s="104" t="s">
        <v>159</v>
      </c>
      <c r="D17" s="101"/>
      <c r="F17" s="352" t="s">
        <v>219</v>
      </c>
      <c r="G17" s="352"/>
      <c r="H17" s="352"/>
      <c r="I17" s="119"/>
      <c r="J17" s="119"/>
    </row>
    <row r="18" spans="3:10" ht="21">
      <c r="C18" s="104" t="s">
        <v>252</v>
      </c>
      <c r="D18" s="101"/>
      <c r="F18" s="352" t="s">
        <v>147</v>
      </c>
      <c r="G18" s="352"/>
      <c r="H18" s="352"/>
      <c r="I18" s="119"/>
      <c r="J18" s="119"/>
    </row>
    <row r="19" spans="4:10" ht="21">
      <c r="D19" s="101"/>
      <c r="F19" s="352"/>
      <c r="G19" s="352"/>
      <c r="H19" s="352"/>
      <c r="I19" s="119"/>
      <c r="J19" s="119"/>
    </row>
    <row r="20" spans="2:10" ht="21">
      <c r="B20" s="118"/>
      <c r="C20" s="118" t="s">
        <v>123</v>
      </c>
      <c r="D20" s="101"/>
      <c r="I20" s="119"/>
      <c r="J20" s="119"/>
    </row>
    <row r="21" spans="1:10" ht="21">
      <c r="A21" s="352" t="s">
        <v>176</v>
      </c>
      <c r="B21" s="352"/>
      <c r="C21" s="352"/>
      <c r="D21" s="352"/>
      <c r="E21" s="352"/>
      <c r="F21" s="352"/>
      <c r="G21" s="352"/>
      <c r="I21" s="119"/>
      <c r="J21" s="119"/>
    </row>
    <row r="22" spans="1:10" ht="21" hidden="1">
      <c r="A22" s="352"/>
      <c r="B22" s="352"/>
      <c r="C22" s="352"/>
      <c r="D22" s="352"/>
      <c r="E22" s="352"/>
      <c r="F22" s="352"/>
      <c r="G22" s="352"/>
      <c r="I22" s="119"/>
      <c r="J22" s="119"/>
    </row>
    <row r="23" spans="1:10" ht="21">
      <c r="A23" s="352" t="s">
        <v>180</v>
      </c>
      <c r="B23" s="352"/>
      <c r="C23" s="352"/>
      <c r="D23" s="352"/>
      <c r="E23" s="352"/>
      <c r="F23" s="352"/>
      <c r="G23" s="352"/>
      <c r="I23" s="119"/>
      <c r="J23" s="119"/>
    </row>
    <row r="24" spans="2:10" ht="21">
      <c r="B24" s="104"/>
      <c r="C24" s="104"/>
      <c r="D24" s="104"/>
      <c r="E24" s="104"/>
      <c r="F24" s="104"/>
      <c r="G24" s="104"/>
      <c r="I24" s="119"/>
      <c r="J24" s="119"/>
    </row>
    <row r="25" spans="2:10" ht="21">
      <c r="B25" s="118"/>
      <c r="C25" s="118" t="s">
        <v>123</v>
      </c>
      <c r="D25" s="118"/>
      <c r="E25" s="118"/>
      <c r="F25" s="118"/>
      <c r="G25" s="118"/>
      <c r="I25" s="119"/>
      <c r="J25" s="119"/>
    </row>
    <row r="26" spans="2:10" ht="21">
      <c r="B26" s="352" t="s">
        <v>176</v>
      </c>
      <c r="C26" s="352"/>
      <c r="D26" s="352"/>
      <c r="E26" s="352"/>
      <c r="F26" s="352"/>
      <c r="G26" s="352"/>
      <c r="I26" s="119"/>
      <c r="J26" s="119"/>
    </row>
    <row r="27" spans="2:10" ht="21">
      <c r="B27" s="352" t="s">
        <v>253</v>
      </c>
      <c r="C27" s="352"/>
      <c r="D27" s="352"/>
      <c r="E27" s="352"/>
      <c r="F27" s="352"/>
      <c r="G27" s="352"/>
      <c r="I27" s="119"/>
      <c r="J27" s="119"/>
    </row>
    <row r="28" spans="2:10" ht="21">
      <c r="B28" s="352" t="s">
        <v>69</v>
      </c>
      <c r="C28" s="352"/>
      <c r="D28" s="352"/>
      <c r="E28" s="352"/>
      <c r="F28" s="352"/>
      <c r="G28" s="352"/>
      <c r="I28" s="119"/>
      <c r="J28" s="119"/>
    </row>
    <row r="29" spans="4:10" ht="21">
      <c r="D29" s="101"/>
      <c r="I29" s="119"/>
      <c r="J29" s="119"/>
    </row>
    <row r="30" spans="4:10" ht="21">
      <c r="D30" s="101"/>
      <c r="I30" s="119"/>
      <c r="J30" s="119"/>
    </row>
    <row r="31" spans="4:10" ht="21">
      <c r="D31" s="101"/>
      <c r="I31" s="119"/>
      <c r="J31" s="119"/>
    </row>
    <row r="32" spans="4:10" ht="21">
      <c r="D32" s="101"/>
      <c r="I32" s="119"/>
      <c r="J32" s="119"/>
    </row>
    <row r="33" spans="9:10" ht="21">
      <c r="I33" s="119"/>
      <c r="J33" s="119"/>
    </row>
    <row r="34" spans="9:10" ht="21">
      <c r="I34" s="119"/>
      <c r="J34" s="119"/>
    </row>
    <row r="35" spans="9:10" ht="21">
      <c r="I35" s="119"/>
      <c r="J35" s="119"/>
    </row>
    <row r="36" spans="1:10" ht="21">
      <c r="A36" s="119"/>
      <c r="B36" s="119"/>
      <c r="C36" s="119"/>
      <c r="D36" s="100"/>
      <c r="E36" s="119"/>
      <c r="F36" s="119"/>
      <c r="G36" s="119"/>
      <c r="H36" s="119"/>
      <c r="I36" s="119"/>
      <c r="J36" s="119"/>
    </row>
  </sheetData>
  <sheetProtection/>
  <mergeCells count="12">
    <mergeCell ref="A21:G21"/>
    <mergeCell ref="A22:G22"/>
    <mergeCell ref="A23:G23"/>
    <mergeCell ref="B26:G26"/>
    <mergeCell ref="B28:G28"/>
    <mergeCell ref="B27:G27"/>
    <mergeCell ref="A1:G1"/>
    <mergeCell ref="A2:G2"/>
    <mergeCell ref="B3:F3"/>
    <mergeCell ref="F17:H17"/>
    <mergeCell ref="F19:H19"/>
    <mergeCell ref="F18:H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31" sqref="E31"/>
    </sheetView>
  </sheetViews>
  <sheetFormatPr defaultColWidth="9.140625" defaultRowHeight="19.5" customHeight="1"/>
  <cols>
    <col min="1" max="1" width="31.57421875" style="101" customWidth="1"/>
    <col min="2" max="2" width="15.00390625" style="101" customWidth="1"/>
    <col min="3" max="3" width="16.57421875" style="101" customWidth="1"/>
    <col min="4" max="4" width="15.140625" style="101" customWidth="1"/>
    <col min="5" max="5" width="16.8515625" style="101" customWidth="1"/>
    <col min="6" max="6" width="31.00390625" style="101" customWidth="1"/>
    <col min="7" max="7" width="15.421875" style="101" customWidth="1"/>
    <col min="8" max="16384" width="9.140625" style="101" customWidth="1"/>
  </cols>
  <sheetData>
    <row r="1" spans="1:7" ht="23.25" customHeight="1">
      <c r="A1" s="354" t="s">
        <v>232</v>
      </c>
      <c r="B1" s="354"/>
      <c r="C1" s="354"/>
      <c r="D1" s="354"/>
      <c r="E1" s="354"/>
      <c r="F1" s="354"/>
      <c r="G1" s="354"/>
    </row>
    <row r="2" spans="1:7" ht="23.25" customHeight="1">
      <c r="A2" s="354" t="s">
        <v>99</v>
      </c>
      <c r="B2" s="354"/>
      <c r="C2" s="354"/>
      <c r="D2" s="354"/>
      <c r="E2" s="354"/>
      <c r="F2" s="354"/>
      <c r="G2" s="354"/>
    </row>
    <row r="3" spans="1:7" ht="23.25" customHeight="1">
      <c r="A3" s="354" t="s">
        <v>362</v>
      </c>
      <c r="B3" s="354"/>
      <c r="C3" s="354"/>
      <c r="D3" s="354"/>
      <c r="E3" s="354"/>
      <c r="F3" s="354"/>
      <c r="G3" s="354"/>
    </row>
    <row r="4" spans="1:7" s="311" customFormat="1" ht="23.25" customHeight="1">
      <c r="A4" s="339" t="s">
        <v>82</v>
      </c>
      <c r="B4" s="307" t="s">
        <v>83</v>
      </c>
      <c r="C4" s="307" t="s">
        <v>84</v>
      </c>
      <c r="D4" s="307" t="s">
        <v>85</v>
      </c>
      <c r="E4" s="307" t="s">
        <v>86</v>
      </c>
      <c r="F4" s="307" t="s">
        <v>71</v>
      </c>
      <c r="G4" s="339" t="s">
        <v>98</v>
      </c>
    </row>
    <row r="5" spans="1:7" ht="19.5" customHeight="1">
      <c r="A5" s="340" t="s">
        <v>89</v>
      </c>
      <c r="B5" s="85"/>
      <c r="C5" s="85"/>
      <c r="D5" s="85"/>
      <c r="E5" s="85"/>
      <c r="F5" s="302" t="s">
        <v>12</v>
      </c>
      <c r="G5" s="87">
        <v>9928618</v>
      </c>
    </row>
    <row r="6" spans="1:7" ht="19.5" customHeight="1">
      <c r="A6" s="86" t="s">
        <v>87</v>
      </c>
      <c r="B6" s="252">
        <v>1000000</v>
      </c>
      <c r="C6" s="252"/>
      <c r="D6" s="252">
        <v>1000000</v>
      </c>
      <c r="E6" s="252"/>
      <c r="F6" s="119"/>
      <c r="G6" s="86"/>
    </row>
    <row r="7" spans="1:7" ht="19.5" customHeight="1">
      <c r="A7" s="86" t="s">
        <v>88</v>
      </c>
      <c r="B7" s="252">
        <v>2466200</v>
      </c>
      <c r="C7" s="252"/>
      <c r="D7" s="252">
        <v>2466200</v>
      </c>
      <c r="E7" s="252"/>
      <c r="F7" s="341" t="s">
        <v>157</v>
      </c>
      <c r="G7" s="342">
        <v>201880</v>
      </c>
    </row>
    <row r="8" spans="1:7" ht="19.5" customHeight="1">
      <c r="A8" s="86" t="s">
        <v>90</v>
      </c>
      <c r="B8" s="252">
        <v>585100</v>
      </c>
      <c r="C8" s="252"/>
      <c r="D8" s="252">
        <v>585100</v>
      </c>
      <c r="E8" s="252"/>
      <c r="F8" s="341" t="s">
        <v>235</v>
      </c>
      <c r="G8" s="342">
        <v>36100</v>
      </c>
    </row>
    <row r="9" spans="1:7" ht="19.5" customHeight="1">
      <c r="A9" s="86" t="s">
        <v>91</v>
      </c>
      <c r="B9" s="252">
        <v>1202100</v>
      </c>
      <c r="C9" s="252">
        <v>52000</v>
      </c>
      <c r="D9" s="252">
        <f>B9+C9</f>
        <v>1254100</v>
      </c>
      <c r="E9" s="252"/>
      <c r="F9" s="341"/>
      <c r="G9" s="342"/>
    </row>
    <row r="10" spans="1:7" ht="19.5" customHeight="1">
      <c r="A10" s="86" t="s">
        <v>92</v>
      </c>
      <c r="B10" s="252">
        <v>32900</v>
      </c>
      <c r="C10" s="252">
        <v>5500</v>
      </c>
      <c r="D10" s="252">
        <f>B10+C10</f>
        <v>38400</v>
      </c>
      <c r="E10" s="252"/>
      <c r="F10" s="252"/>
      <c r="G10" s="342"/>
    </row>
    <row r="11" spans="1:7" ht="19.5" customHeight="1">
      <c r="A11" s="152" t="s">
        <v>93</v>
      </c>
      <c r="B11" s="252">
        <v>401273</v>
      </c>
      <c r="C11" s="252">
        <v>11980</v>
      </c>
      <c r="D11" s="252">
        <f>B11+C11</f>
        <v>413253</v>
      </c>
      <c r="E11" s="252"/>
      <c r="F11" s="252"/>
      <c r="G11" s="342"/>
    </row>
    <row r="12" spans="1:7" ht="19.5" customHeight="1">
      <c r="A12" s="152" t="s">
        <v>94</v>
      </c>
      <c r="B12" s="252">
        <v>33800</v>
      </c>
      <c r="C12" s="252"/>
      <c r="D12" s="252">
        <v>33800</v>
      </c>
      <c r="E12" s="252"/>
      <c r="F12" s="252"/>
      <c r="G12" s="342"/>
    </row>
    <row r="13" spans="1:7" ht="19.5" customHeight="1">
      <c r="A13" s="86" t="s">
        <v>95</v>
      </c>
      <c r="B13" s="252">
        <v>3151200</v>
      </c>
      <c r="C13" s="252">
        <v>39000</v>
      </c>
      <c r="D13" s="252">
        <f>B13+C13</f>
        <v>3190200</v>
      </c>
      <c r="E13" s="252"/>
      <c r="F13" s="252"/>
      <c r="G13" s="342"/>
    </row>
    <row r="14" spans="1:7" ht="19.5" customHeight="1">
      <c r="A14" s="86" t="s">
        <v>96</v>
      </c>
      <c r="B14" s="85">
        <v>55000</v>
      </c>
      <c r="C14" s="252"/>
      <c r="D14" s="252">
        <v>55000</v>
      </c>
      <c r="E14" s="85"/>
      <c r="F14" s="319"/>
      <c r="G14" s="146"/>
    </row>
    <row r="15" spans="1:7" ht="19.5" customHeight="1">
      <c r="A15" s="86" t="s">
        <v>97</v>
      </c>
      <c r="B15" s="85">
        <v>213605</v>
      </c>
      <c r="C15" s="252"/>
      <c r="D15" s="252">
        <v>213605</v>
      </c>
      <c r="E15" s="85"/>
      <c r="F15" s="319"/>
      <c r="G15" s="146"/>
    </row>
    <row r="16" spans="1:7" ht="19.5" customHeight="1">
      <c r="A16" s="152" t="s">
        <v>117</v>
      </c>
      <c r="B16" s="85">
        <v>78500</v>
      </c>
      <c r="C16" s="252"/>
      <c r="D16" s="252">
        <v>78500</v>
      </c>
      <c r="E16" s="343"/>
      <c r="F16" s="319"/>
      <c r="G16" s="146"/>
    </row>
    <row r="17" spans="1:7" ht="19.5" customHeight="1">
      <c r="A17" s="152" t="s">
        <v>149</v>
      </c>
      <c r="B17" s="85">
        <v>59500</v>
      </c>
      <c r="C17" s="252"/>
      <c r="D17" s="252">
        <v>59500</v>
      </c>
      <c r="E17" s="343"/>
      <c r="F17" s="319"/>
      <c r="G17" s="146"/>
    </row>
    <row r="18" spans="1:7" ht="19.5" customHeight="1">
      <c r="A18" s="152" t="s">
        <v>155</v>
      </c>
      <c r="B18" s="85">
        <v>455940</v>
      </c>
      <c r="C18" s="85">
        <v>78700</v>
      </c>
      <c r="D18" s="252">
        <f>B18+C18</f>
        <v>534640</v>
      </c>
      <c r="E18" s="343"/>
      <c r="F18" s="319"/>
      <c r="G18" s="146"/>
    </row>
    <row r="19" spans="1:7" ht="19.5" customHeight="1">
      <c r="A19" s="86" t="s">
        <v>148</v>
      </c>
      <c r="B19" s="85">
        <v>55800</v>
      </c>
      <c r="C19" s="252"/>
      <c r="D19" s="252">
        <v>55800</v>
      </c>
      <c r="E19" s="343"/>
      <c r="F19" s="85"/>
      <c r="G19" s="87"/>
    </row>
    <row r="20" spans="1:7" ht="19.5" customHeight="1">
      <c r="A20" s="85" t="s">
        <v>156</v>
      </c>
      <c r="B20" s="85">
        <v>123100</v>
      </c>
      <c r="C20" s="85">
        <v>50800</v>
      </c>
      <c r="D20" s="344">
        <f>B20+C20</f>
        <v>173900</v>
      </c>
      <c r="E20" s="343"/>
      <c r="F20" s="85"/>
      <c r="G20" s="87"/>
    </row>
    <row r="21" spans="1:7" ht="19.5" customHeight="1">
      <c r="A21" s="303" t="s">
        <v>208</v>
      </c>
      <c r="B21" s="303">
        <v>14600</v>
      </c>
      <c r="C21" s="303"/>
      <c r="D21" s="345">
        <v>14600</v>
      </c>
      <c r="E21" s="346"/>
      <c r="F21" s="303"/>
      <c r="G21" s="289"/>
    </row>
    <row r="22" spans="1:7" s="168" customFormat="1" ht="21.75" customHeight="1" thickBot="1">
      <c r="A22" s="95"/>
      <c r="B22" s="95">
        <f>SUM(B6:B21)</f>
        <v>9928618</v>
      </c>
      <c r="C22" s="95">
        <f>SUM(C6:C21)</f>
        <v>237980</v>
      </c>
      <c r="D22" s="282">
        <f>SUM(D6:D21)</f>
        <v>10166598</v>
      </c>
      <c r="E22" s="95"/>
      <c r="F22" s="95"/>
      <c r="G22" s="96">
        <f>SUM(G5:G20)</f>
        <v>10166598</v>
      </c>
    </row>
    <row r="23" spans="1:7" ht="23.25" customHeight="1" thickTop="1">
      <c r="A23" s="100" t="s">
        <v>81</v>
      </c>
      <c r="B23" s="100"/>
      <c r="C23" s="97"/>
      <c r="D23" s="119"/>
      <c r="E23" s="100"/>
      <c r="F23" s="100"/>
      <c r="G23" s="97"/>
    </row>
    <row r="24" spans="1:7" ht="19.5" customHeight="1">
      <c r="A24" s="268" t="s">
        <v>209</v>
      </c>
      <c r="B24" s="99" t="s">
        <v>168</v>
      </c>
      <c r="C24" s="99"/>
      <c r="D24" s="101" t="s">
        <v>123</v>
      </c>
      <c r="E24" s="100"/>
      <c r="F24" s="99" t="s">
        <v>233</v>
      </c>
      <c r="G24" s="99"/>
    </row>
    <row r="25" spans="1:7" ht="26.25" customHeight="1">
      <c r="A25" s="105"/>
      <c r="B25" s="99"/>
      <c r="C25" s="99"/>
      <c r="E25" s="99"/>
      <c r="F25" s="99"/>
      <c r="G25" s="99"/>
    </row>
    <row r="26" spans="1:7" ht="19.5" customHeight="1">
      <c r="A26" s="104" t="s">
        <v>159</v>
      </c>
      <c r="B26" s="353" t="s">
        <v>219</v>
      </c>
      <c r="C26" s="353"/>
      <c r="D26" s="353" t="s">
        <v>176</v>
      </c>
      <c r="E26" s="353"/>
      <c r="F26" s="353" t="s">
        <v>176</v>
      </c>
      <c r="G26" s="353"/>
    </row>
    <row r="27" spans="1:7" ht="19.5" customHeight="1">
      <c r="A27" s="102" t="s">
        <v>252</v>
      </c>
      <c r="B27" s="353" t="s">
        <v>206</v>
      </c>
      <c r="C27" s="353"/>
      <c r="D27" s="353" t="s">
        <v>177</v>
      </c>
      <c r="E27" s="353"/>
      <c r="F27" s="353" t="s">
        <v>253</v>
      </c>
      <c r="G27" s="353"/>
    </row>
    <row r="28" spans="2:7" ht="19.5" customHeight="1">
      <c r="B28" s="353"/>
      <c r="C28" s="353"/>
      <c r="D28" s="105"/>
      <c r="E28" s="99"/>
      <c r="F28" s="353" t="s">
        <v>69</v>
      </c>
      <c r="G28" s="353"/>
    </row>
    <row r="29" spans="2:7" ht="19.5" customHeight="1">
      <c r="B29" s="99"/>
      <c r="C29" s="99"/>
      <c r="E29" s="99"/>
      <c r="F29" s="99"/>
      <c r="G29" s="99"/>
    </row>
    <row r="30" spans="1:5" ht="19.5" customHeight="1">
      <c r="A30" s="99"/>
      <c r="B30" s="99"/>
      <c r="C30" s="99"/>
      <c r="E30" s="99"/>
    </row>
    <row r="31" spans="2:5" ht="19.5" customHeight="1">
      <c r="B31" s="99"/>
      <c r="C31" s="99"/>
      <c r="E31" s="105"/>
    </row>
  </sheetData>
  <sheetProtection/>
  <mergeCells count="11">
    <mergeCell ref="B27:C27"/>
    <mergeCell ref="F28:G28"/>
    <mergeCell ref="B28:C28"/>
    <mergeCell ref="F26:G26"/>
    <mergeCell ref="F27:G27"/>
    <mergeCell ref="A1:G1"/>
    <mergeCell ref="A2:G2"/>
    <mergeCell ref="A3:G3"/>
    <mergeCell ref="D26:E26"/>
    <mergeCell ref="D27:E27"/>
    <mergeCell ref="B26:C26"/>
  </mergeCells>
  <printOptions/>
  <pageMargins left="0.7" right="0.3" top="0.17" bottom="0.27" header="0.23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27" sqref="B27"/>
    </sheetView>
  </sheetViews>
  <sheetFormatPr defaultColWidth="9.140625" defaultRowHeight="21.75"/>
  <cols>
    <col min="1" max="1" width="12.7109375" style="5" customWidth="1"/>
    <col min="2" max="2" width="30.8515625" style="5" customWidth="1"/>
    <col min="3" max="3" width="13.7109375" style="5" customWidth="1"/>
    <col min="4" max="4" width="15.7109375" style="5" customWidth="1"/>
    <col min="5" max="5" width="16.8515625" style="5" customWidth="1"/>
    <col min="6" max="16384" width="9.140625" style="5" customWidth="1"/>
  </cols>
  <sheetData>
    <row r="1" spans="1:6" ht="23.25">
      <c r="A1" s="384" t="s">
        <v>238</v>
      </c>
      <c r="B1" s="384"/>
      <c r="C1" s="384"/>
      <c r="D1" s="384"/>
      <c r="E1" s="384"/>
      <c r="F1" s="384"/>
    </row>
    <row r="2" spans="1:6" ht="23.25">
      <c r="A2" s="384" t="s">
        <v>370</v>
      </c>
      <c r="B2" s="384"/>
      <c r="C2" s="384"/>
      <c r="D2" s="384"/>
      <c r="E2" s="384"/>
      <c r="F2" s="384"/>
    </row>
    <row r="4" spans="1:5" ht="18.75">
      <c r="A4" s="74" t="s">
        <v>239</v>
      </c>
      <c r="B4" s="74" t="s">
        <v>7</v>
      </c>
      <c r="C4" s="74" t="s">
        <v>241</v>
      </c>
      <c r="D4" s="74" t="s">
        <v>240</v>
      </c>
      <c r="E4" s="68" t="s">
        <v>98</v>
      </c>
    </row>
    <row r="5" spans="1:5" ht="18.75">
      <c r="A5" s="37"/>
      <c r="B5" s="37"/>
      <c r="C5" s="37" t="s">
        <v>242</v>
      </c>
      <c r="D5" s="37" t="s">
        <v>242</v>
      </c>
      <c r="E5" s="69"/>
    </row>
    <row r="6" spans="1:5" ht="18.75">
      <c r="A6" s="70"/>
      <c r="B6" s="70" t="s">
        <v>371</v>
      </c>
      <c r="C6" s="44"/>
      <c r="D6" s="44"/>
      <c r="E6" s="44">
        <v>563849.95</v>
      </c>
    </row>
    <row r="7" spans="1:5" ht="18.75">
      <c r="A7" s="71" t="s">
        <v>372</v>
      </c>
      <c r="B7" s="70"/>
      <c r="C7" s="72" t="s">
        <v>106</v>
      </c>
      <c r="D7" s="72">
        <v>7725</v>
      </c>
      <c r="E7" s="44"/>
    </row>
    <row r="8" spans="1:5" ht="18.75">
      <c r="A8" s="71" t="s">
        <v>373</v>
      </c>
      <c r="B8" s="70"/>
      <c r="C8" s="44">
        <v>3550</v>
      </c>
      <c r="D8" s="44">
        <v>84555</v>
      </c>
      <c r="E8" s="44"/>
    </row>
    <row r="9" spans="1:5" ht="18.75">
      <c r="A9" s="71" t="s">
        <v>374</v>
      </c>
      <c r="B9" s="70"/>
      <c r="C9" s="44"/>
      <c r="D9" s="44">
        <v>4750</v>
      </c>
      <c r="E9" s="44"/>
    </row>
    <row r="10" spans="1:5" ht="18.75">
      <c r="A10" s="71" t="s">
        <v>375</v>
      </c>
      <c r="B10" s="70"/>
      <c r="C10" s="72">
        <v>12900</v>
      </c>
      <c r="D10" s="44">
        <v>4700</v>
      </c>
      <c r="E10" s="44"/>
    </row>
    <row r="11" spans="1:5" ht="18.75">
      <c r="A11" s="71" t="s">
        <v>383</v>
      </c>
      <c r="B11" s="70"/>
      <c r="C11" s="44"/>
      <c r="D11" s="72">
        <v>1100</v>
      </c>
      <c r="E11" s="44"/>
    </row>
    <row r="12" spans="1:5" ht="18.75">
      <c r="A12" s="71" t="s">
        <v>376</v>
      </c>
      <c r="B12" s="70"/>
      <c r="C12" s="44">
        <v>8920</v>
      </c>
      <c r="D12" s="72">
        <v>95790</v>
      </c>
      <c r="E12" s="44"/>
    </row>
    <row r="13" spans="1:5" ht="18.75">
      <c r="A13" s="71" t="s">
        <v>377</v>
      </c>
      <c r="B13" s="70"/>
      <c r="C13" s="44">
        <v>1500</v>
      </c>
      <c r="D13" s="44">
        <v>1725</v>
      </c>
      <c r="E13" s="44"/>
    </row>
    <row r="14" spans="1:5" ht="18.75">
      <c r="A14" s="71" t="s">
        <v>378</v>
      </c>
      <c r="B14" s="70"/>
      <c r="C14" s="44">
        <v>98235</v>
      </c>
      <c r="D14" s="44">
        <v>11890</v>
      </c>
      <c r="E14" s="44"/>
    </row>
    <row r="15" spans="1:5" ht="18.75">
      <c r="A15" s="71" t="s">
        <v>379</v>
      </c>
      <c r="B15" s="70"/>
      <c r="C15" s="44"/>
      <c r="D15" s="72">
        <v>188807</v>
      </c>
      <c r="E15" s="44"/>
    </row>
    <row r="16" spans="1:5" ht="18.75">
      <c r="A16" s="71" t="s">
        <v>380</v>
      </c>
      <c r="B16" s="70"/>
      <c r="C16" s="44">
        <v>6990</v>
      </c>
      <c r="D16" s="44">
        <v>4800</v>
      </c>
      <c r="E16" s="44"/>
    </row>
    <row r="17" spans="1:5" ht="18.75">
      <c r="A17" s="71" t="s">
        <v>381</v>
      </c>
      <c r="B17" s="70"/>
      <c r="C17" s="72">
        <v>55125</v>
      </c>
      <c r="D17" s="72">
        <v>13625</v>
      </c>
      <c r="E17" s="44"/>
    </row>
    <row r="18" spans="1:5" ht="18.75">
      <c r="A18" s="71" t="s">
        <v>382</v>
      </c>
      <c r="B18" s="70"/>
      <c r="C18" s="44">
        <v>28175</v>
      </c>
      <c r="D18" s="44">
        <v>7615</v>
      </c>
      <c r="E18" s="44"/>
    </row>
    <row r="19" spans="1:5" ht="18.75">
      <c r="A19" s="71"/>
      <c r="B19" s="6" t="s">
        <v>244</v>
      </c>
      <c r="C19" s="44">
        <f>SUM(C8:C18)</f>
        <v>215395</v>
      </c>
      <c r="D19" s="44">
        <f>SUM(D7:D18)</f>
        <v>427082</v>
      </c>
      <c r="E19" s="44"/>
    </row>
    <row r="20" spans="1:5" ht="21.75" customHeight="1">
      <c r="A20" s="381" t="s">
        <v>243</v>
      </c>
      <c r="B20" s="382"/>
      <c r="C20" s="382"/>
      <c r="D20" s="383"/>
      <c r="E20" s="75">
        <f>E6+C19-D19</f>
        <v>352162.94999999995</v>
      </c>
    </row>
    <row r="21" ht="18.75">
      <c r="A21" s="73"/>
    </row>
    <row r="22" ht="18.75">
      <c r="A22" s="73"/>
    </row>
    <row r="23" spans="1:2" ht="18.75">
      <c r="A23" s="73"/>
      <c r="B23" s="5" t="s">
        <v>245</v>
      </c>
    </row>
    <row r="24" spans="1:4" ht="18.75">
      <c r="A24" s="73"/>
      <c r="B24" s="5" t="s">
        <v>209</v>
      </c>
      <c r="D24" s="5" t="s">
        <v>168</v>
      </c>
    </row>
    <row r="25" ht="18.75">
      <c r="A25" s="73"/>
    </row>
    <row r="27" spans="2:5" ht="18.75">
      <c r="B27" s="25" t="s">
        <v>159</v>
      </c>
      <c r="D27" s="380" t="s">
        <v>219</v>
      </c>
      <c r="E27" s="380"/>
    </row>
    <row r="28" spans="2:5" ht="18.75">
      <c r="B28" s="25" t="s">
        <v>252</v>
      </c>
      <c r="D28" s="380" t="s">
        <v>206</v>
      </c>
      <c r="E28" s="380"/>
    </row>
    <row r="29" spans="4:5" ht="18.75">
      <c r="D29" s="380"/>
      <c r="E29" s="380"/>
    </row>
    <row r="30" ht="18.75">
      <c r="C30" s="5" t="s">
        <v>123</v>
      </c>
    </row>
    <row r="32" spans="3:4" ht="18.75">
      <c r="C32" s="380" t="s">
        <v>176</v>
      </c>
      <c r="D32" s="380"/>
    </row>
    <row r="33" spans="3:4" ht="18.75">
      <c r="C33" s="380" t="s">
        <v>180</v>
      </c>
      <c r="D33" s="380"/>
    </row>
    <row r="36" ht="18.75">
      <c r="C36" s="5" t="s">
        <v>123</v>
      </c>
    </row>
    <row r="38" spans="3:5" ht="18.75">
      <c r="C38" s="380" t="s">
        <v>176</v>
      </c>
      <c r="D38" s="380"/>
      <c r="E38" s="380"/>
    </row>
    <row r="39" spans="3:5" ht="18.75">
      <c r="C39" s="380" t="s">
        <v>253</v>
      </c>
      <c r="D39" s="380"/>
      <c r="E39" s="380"/>
    </row>
    <row r="40" spans="3:5" ht="18.75">
      <c r="C40" s="380" t="s">
        <v>69</v>
      </c>
      <c r="D40" s="380"/>
      <c r="E40" s="380"/>
    </row>
  </sheetData>
  <sheetProtection/>
  <mergeCells count="11">
    <mergeCell ref="A1:F1"/>
    <mergeCell ref="A2:F2"/>
    <mergeCell ref="D27:E27"/>
    <mergeCell ref="D28:E28"/>
    <mergeCell ref="C32:D32"/>
    <mergeCell ref="C38:E38"/>
    <mergeCell ref="C39:E39"/>
    <mergeCell ref="C40:E40"/>
    <mergeCell ref="C33:D33"/>
    <mergeCell ref="D29:E29"/>
    <mergeCell ref="A20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9">
      <selection activeCell="I95" sqref="I95"/>
    </sheetView>
  </sheetViews>
  <sheetFormatPr defaultColWidth="9.140625" defaultRowHeight="18" customHeight="1"/>
  <cols>
    <col min="1" max="1" width="2.140625" style="101" customWidth="1"/>
    <col min="2" max="2" width="14.8515625" style="99" customWidth="1"/>
    <col min="3" max="3" width="14.421875" style="247" customWidth="1"/>
    <col min="4" max="4" width="40.140625" style="101" customWidth="1"/>
    <col min="5" max="5" width="7.140625" style="248" customWidth="1"/>
    <col min="6" max="6" width="15.28125" style="247" customWidth="1"/>
    <col min="7" max="16384" width="9.140625" style="101" customWidth="1"/>
  </cols>
  <sheetData>
    <row r="1" spans="1:6" ht="18" customHeight="1">
      <c r="A1" s="168"/>
      <c r="B1" s="218" t="s">
        <v>0</v>
      </c>
      <c r="C1" s="219"/>
      <c r="D1" s="185"/>
      <c r="E1" s="220"/>
      <c r="F1" s="221"/>
    </row>
    <row r="2" spans="2:6" s="168" customFormat="1" ht="18" customHeight="1">
      <c r="B2" s="218" t="s">
        <v>1</v>
      </c>
      <c r="C2" s="219"/>
      <c r="D2" s="185"/>
      <c r="E2" s="220"/>
      <c r="F2" s="221"/>
    </row>
    <row r="3" spans="2:6" s="168" customFormat="1" ht="18" customHeight="1">
      <c r="B3" s="222"/>
      <c r="C3" s="219"/>
      <c r="D3" s="185"/>
      <c r="E3" s="351" t="s">
        <v>349</v>
      </c>
      <c r="F3" s="351"/>
    </row>
    <row r="4" spans="1:6" s="168" customFormat="1" ht="18" customHeight="1">
      <c r="A4" s="101"/>
      <c r="B4" s="354" t="s">
        <v>2</v>
      </c>
      <c r="C4" s="354"/>
      <c r="D4" s="354"/>
      <c r="E4" s="354"/>
      <c r="F4" s="354"/>
    </row>
    <row r="5" spans="2:6" ht="18" customHeight="1">
      <c r="B5" s="358" t="s">
        <v>337</v>
      </c>
      <c r="C5" s="358"/>
      <c r="D5" s="358"/>
      <c r="E5" s="358"/>
      <c r="F5" s="358"/>
    </row>
    <row r="6" spans="2:6" ht="18" customHeight="1" thickBot="1">
      <c r="B6" s="249"/>
      <c r="C6" s="250"/>
      <c r="D6" s="27"/>
      <c r="E6" s="251"/>
      <c r="F6" s="249"/>
    </row>
    <row r="7" spans="1:6" ht="18" customHeight="1" thickBot="1">
      <c r="A7" s="104"/>
      <c r="B7" s="355" t="s">
        <v>3</v>
      </c>
      <c r="C7" s="356"/>
      <c r="D7" s="210"/>
      <c r="E7" s="225" t="s">
        <v>8</v>
      </c>
      <c r="F7" s="224" t="s">
        <v>10</v>
      </c>
    </row>
    <row r="8" spans="2:6" s="104" customFormat="1" ht="18" customHeight="1">
      <c r="B8" s="226" t="s">
        <v>4</v>
      </c>
      <c r="C8" s="226" t="s">
        <v>6</v>
      </c>
      <c r="D8" s="27" t="s">
        <v>7</v>
      </c>
      <c r="E8" s="227" t="s">
        <v>9</v>
      </c>
      <c r="F8" s="228" t="s">
        <v>11</v>
      </c>
    </row>
    <row r="9" spans="2:6" s="104" customFormat="1" ht="18" customHeight="1">
      <c r="B9" s="269" t="s">
        <v>5</v>
      </c>
      <c r="C9" s="269" t="s">
        <v>5</v>
      </c>
      <c r="D9" s="27"/>
      <c r="E9" s="239"/>
      <c r="F9" s="228"/>
    </row>
    <row r="10" spans="1:6" s="104" customFormat="1" ht="18" customHeight="1">
      <c r="A10" s="101"/>
      <c r="B10" s="270" t="s">
        <v>152</v>
      </c>
      <c r="C10" s="271">
        <v>16692419.45</v>
      </c>
      <c r="D10" s="272" t="s">
        <v>12</v>
      </c>
      <c r="E10" s="212"/>
      <c r="F10" s="273">
        <v>19077317.83</v>
      </c>
    </row>
    <row r="11" spans="2:6" ht="18" customHeight="1">
      <c r="B11" s="270"/>
      <c r="C11" s="270"/>
      <c r="D11" s="272" t="s">
        <v>13</v>
      </c>
      <c r="E11" s="212"/>
      <c r="F11" s="270"/>
    </row>
    <row r="12" spans="2:6" ht="18" customHeight="1">
      <c r="B12" s="270">
        <v>250000</v>
      </c>
      <c r="C12" s="274">
        <v>283030.18</v>
      </c>
      <c r="D12" s="275" t="s">
        <v>14</v>
      </c>
      <c r="E12" s="276" t="s">
        <v>133</v>
      </c>
      <c r="F12" s="274">
        <v>412.07</v>
      </c>
    </row>
    <row r="13" spans="2:6" ht="18" customHeight="1">
      <c r="B13" s="270">
        <v>75100</v>
      </c>
      <c r="C13" s="277">
        <v>248583.35</v>
      </c>
      <c r="D13" s="275" t="s">
        <v>15</v>
      </c>
      <c r="E13" s="276" t="s">
        <v>134</v>
      </c>
      <c r="F13" s="270">
        <v>36180</v>
      </c>
    </row>
    <row r="14" spans="2:6" ht="18" customHeight="1">
      <c r="B14" s="270">
        <v>38000</v>
      </c>
      <c r="C14" s="270">
        <v>77660.13</v>
      </c>
      <c r="D14" s="275" t="s">
        <v>16</v>
      </c>
      <c r="E14" s="276" t="s">
        <v>135</v>
      </c>
      <c r="F14" s="270" t="s">
        <v>106</v>
      </c>
    </row>
    <row r="15" spans="2:6" ht="18" customHeight="1">
      <c r="B15" s="270">
        <v>12509400</v>
      </c>
      <c r="C15" s="277">
        <v>13996634.91</v>
      </c>
      <c r="D15" s="275" t="s">
        <v>17</v>
      </c>
      <c r="E15" s="276" t="s">
        <v>136</v>
      </c>
      <c r="F15" s="277">
        <v>1467905.59</v>
      </c>
    </row>
    <row r="16" spans="2:6" ht="18" customHeight="1">
      <c r="B16" s="270">
        <v>140500</v>
      </c>
      <c r="C16" s="277">
        <v>180834</v>
      </c>
      <c r="D16" s="275" t="s">
        <v>18</v>
      </c>
      <c r="E16" s="276" t="s">
        <v>137</v>
      </c>
      <c r="F16" s="277">
        <v>20050</v>
      </c>
    </row>
    <row r="17" spans="1:6" s="168" customFormat="1" ht="18" customHeight="1">
      <c r="A17" s="101"/>
      <c r="B17" s="270">
        <v>8337000</v>
      </c>
      <c r="C17" s="270">
        <v>9871480</v>
      </c>
      <c r="D17" s="275" t="s">
        <v>19</v>
      </c>
      <c r="E17" s="276" t="s">
        <v>138</v>
      </c>
      <c r="F17" s="270" t="s">
        <v>106</v>
      </c>
    </row>
    <row r="18" spans="1:6" ht="18" customHeight="1" thickBot="1">
      <c r="A18" s="168"/>
      <c r="B18" s="281">
        <f>SUM(B12:B17)</f>
        <v>21350000</v>
      </c>
      <c r="C18" s="282">
        <f>SUM(C12:C17)</f>
        <v>24658222.57</v>
      </c>
      <c r="D18" s="279"/>
      <c r="E18" s="283"/>
      <c r="F18" s="282">
        <f>SUM(F12:F17)</f>
        <v>1524547.6600000001</v>
      </c>
    </row>
    <row r="19" spans="3:6" ht="18" customHeight="1" thickTop="1">
      <c r="C19" s="270">
        <v>9055900</v>
      </c>
      <c r="D19" s="275" t="s">
        <v>338</v>
      </c>
      <c r="E19" s="276" t="s">
        <v>185</v>
      </c>
      <c r="F19" s="270">
        <v>593100</v>
      </c>
    </row>
    <row r="20" spans="3:6" ht="18" customHeight="1">
      <c r="C20" s="270">
        <v>502700</v>
      </c>
      <c r="D20" s="275" t="s">
        <v>339</v>
      </c>
      <c r="E20" s="276" t="s">
        <v>185</v>
      </c>
      <c r="F20" s="270">
        <v>183090</v>
      </c>
    </row>
    <row r="21" spans="3:6" ht="18" customHeight="1">
      <c r="C21" s="270">
        <v>321321.07</v>
      </c>
      <c r="D21" s="275" t="s">
        <v>38</v>
      </c>
      <c r="E21" s="276" t="s">
        <v>128</v>
      </c>
      <c r="F21" s="270">
        <v>44575.39</v>
      </c>
    </row>
    <row r="22" spans="1:6" s="168" customFormat="1" ht="18" customHeight="1">
      <c r="A22" s="101"/>
      <c r="B22" s="99"/>
      <c r="C22" s="270">
        <v>5148177</v>
      </c>
      <c r="D22" s="275" t="s">
        <v>340</v>
      </c>
      <c r="E22" s="276" t="s">
        <v>106</v>
      </c>
      <c r="F22" s="270">
        <v>713540</v>
      </c>
    </row>
    <row r="23" spans="1:6" s="168" customFormat="1" ht="18" customHeight="1">
      <c r="A23" s="101"/>
      <c r="B23" s="99"/>
      <c r="C23" s="270">
        <v>643357</v>
      </c>
      <c r="D23" s="275" t="s">
        <v>341</v>
      </c>
      <c r="E23" s="276" t="s">
        <v>106</v>
      </c>
      <c r="F23" s="270">
        <v>75258</v>
      </c>
    </row>
    <row r="24" spans="1:6" s="168" customFormat="1" ht="18" customHeight="1">
      <c r="A24" s="101"/>
      <c r="B24" s="99"/>
      <c r="C24" s="270">
        <v>1100000</v>
      </c>
      <c r="D24" s="280" t="s">
        <v>342</v>
      </c>
      <c r="E24" s="276" t="s">
        <v>106</v>
      </c>
      <c r="F24" s="270" t="s">
        <v>106</v>
      </c>
    </row>
    <row r="25" spans="1:6" s="168" customFormat="1" ht="18" customHeight="1">
      <c r="A25" s="101"/>
      <c r="B25" s="99"/>
      <c r="C25" s="270">
        <v>16500</v>
      </c>
      <c r="D25" s="280" t="s">
        <v>343</v>
      </c>
      <c r="E25" s="276" t="s">
        <v>106</v>
      </c>
      <c r="F25" s="270" t="s">
        <v>106</v>
      </c>
    </row>
    <row r="26" spans="1:6" s="168" customFormat="1" ht="18" customHeight="1">
      <c r="A26" s="101"/>
      <c r="B26" s="99"/>
      <c r="C26" s="270">
        <v>10701.88</v>
      </c>
      <c r="D26" s="280" t="s">
        <v>348</v>
      </c>
      <c r="E26" s="276"/>
      <c r="F26" s="270">
        <v>421.51</v>
      </c>
    </row>
    <row r="27" spans="1:6" s="168" customFormat="1" ht="18" customHeight="1">
      <c r="A27" s="101"/>
      <c r="B27" s="99"/>
      <c r="C27" s="270">
        <v>625</v>
      </c>
      <c r="D27" s="280" t="s">
        <v>20</v>
      </c>
      <c r="E27" s="276"/>
      <c r="F27" s="270" t="s">
        <v>106</v>
      </c>
    </row>
    <row r="28" spans="1:6" s="168" customFormat="1" ht="18" customHeight="1">
      <c r="A28" s="101"/>
      <c r="B28" s="99"/>
      <c r="C28" s="270">
        <v>10000</v>
      </c>
      <c r="D28" s="280" t="s">
        <v>344</v>
      </c>
      <c r="E28" s="276" t="s">
        <v>106</v>
      </c>
      <c r="F28" s="270" t="s">
        <v>106</v>
      </c>
    </row>
    <row r="29" spans="1:6" s="168" customFormat="1" ht="18" customHeight="1">
      <c r="A29" s="101"/>
      <c r="B29" s="99"/>
      <c r="C29" s="270">
        <v>43232.85</v>
      </c>
      <c r="D29" s="280" t="s">
        <v>186</v>
      </c>
      <c r="E29" s="276" t="s">
        <v>106</v>
      </c>
      <c r="F29" s="270" t="s">
        <v>106</v>
      </c>
    </row>
    <row r="30" spans="1:6" s="168" customFormat="1" ht="18" customHeight="1">
      <c r="A30" s="101"/>
      <c r="B30" s="99"/>
      <c r="C30" s="270">
        <v>198500</v>
      </c>
      <c r="D30" s="280" t="s">
        <v>345</v>
      </c>
      <c r="E30" s="276"/>
      <c r="F30" s="270">
        <v>8000</v>
      </c>
    </row>
    <row r="31" spans="1:6" s="168" customFormat="1" ht="18" customHeight="1">
      <c r="A31" s="101"/>
      <c r="B31" s="99"/>
      <c r="C31" s="270">
        <v>120000</v>
      </c>
      <c r="D31" s="280" t="s">
        <v>346</v>
      </c>
      <c r="E31" s="276"/>
      <c r="F31" s="270" t="s">
        <v>106</v>
      </c>
    </row>
    <row r="32" spans="1:6" s="168" customFormat="1" ht="18" customHeight="1">
      <c r="A32" s="101"/>
      <c r="B32" s="99"/>
      <c r="C32" s="270">
        <v>1711862.02</v>
      </c>
      <c r="D32" s="280" t="s">
        <v>347</v>
      </c>
      <c r="E32" s="276"/>
      <c r="F32" s="270">
        <v>1711862.02</v>
      </c>
    </row>
    <row r="33" spans="1:6" s="168" customFormat="1" ht="18" customHeight="1">
      <c r="A33" s="101"/>
      <c r="B33" s="99"/>
      <c r="C33" s="270">
        <v>1038839</v>
      </c>
      <c r="D33" s="280" t="s">
        <v>179</v>
      </c>
      <c r="E33" s="276"/>
      <c r="F33" s="270">
        <v>1038839</v>
      </c>
    </row>
    <row r="34" spans="1:6" s="168" customFormat="1" ht="18" customHeight="1">
      <c r="A34" s="101"/>
      <c r="B34" s="99"/>
      <c r="C34" s="270">
        <v>206980</v>
      </c>
      <c r="D34" s="280" t="s">
        <v>249</v>
      </c>
      <c r="E34" s="276"/>
      <c r="F34" s="270">
        <v>206980</v>
      </c>
    </row>
    <row r="35" spans="1:6" s="168" customFormat="1" ht="18" customHeight="1">
      <c r="A35" s="101"/>
      <c r="B35" s="99"/>
      <c r="C35" s="270">
        <v>16400</v>
      </c>
      <c r="D35" s="280" t="s">
        <v>250</v>
      </c>
      <c r="E35" s="276"/>
      <c r="F35" s="270">
        <v>16400</v>
      </c>
    </row>
    <row r="36" spans="2:6" s="168" customFormat="1" ht="18" customHeight="1" thickBot="1">
      <c r="B36" s="222"/>
      <c r="C36" s="278">
        <f>SUM(C19:C35)</f>
        <v>20145095.82</v>
      </c>
      <c r="D36" s="128"/>
      <c r="E36" s="239"/>
      <c r="F36" s="278">
        <f>SUM(F19:F35)</f>
        <v>4592065.92</v>
      </c>
    </row>
    <row r="37" spans="1:6" ht="18" customHeight="1" thickBot="1">
      <c r="A37" s="168"/>
      <c r="B37" s="222"/>
      <c r="C37" s="240">
        <f>C18+C36</f>
        <v>44803318.39</v>
      </c>
      <c r="D37" s="185" t="s">
        <v>24</v>
      </c>
      <c r="E37" s="231"/>
      <c r="F37" s="240">
        <f>F18+F36</f>
        <v>6116613.58</v>
      </c>
    </row>
    <row r="38" spans="1:6" ht="18" customHeight="1" thickTop="1">
      <c r="A38" s="168"/>
      <c r="B38" s="222"/>
      <c r="C38" s="250"/>
      <c r="D38" s="185"/>
      <c r="E38" s="251"/>
      <c r="F38" s="250"/>
    </row>
    <row r="39" spans="1:6" ht="18" customHeight="1">
      <c r="A39" s="168"/>
      <c r="B39" s="222"/>
      <c r="C39" s="250"/>
      <c r="D39" s="185"/>
      <c r="E39" s="251"/>
      <c r="F39" s="250"/>
    </row>
    <row r="40" spans="1:6" ht="18" customHeight="1">
      <c r="A40" s="168"/>
      <c r="B40" s="222"/>
      <c r="C40" s="250"/>
      <c r="D40" s="185"/>
      <c r="E40" s="251"/>
      <c r="F40" s="250"/>
    </row>
    <row r="41" spans="1:6" ht="18" customHeight="1">
      <c r="A41" s="168"/>
      <c r="B41" s="222"/>
      <c r="C41" s="250"/>
      <c r="D41" s="185"/>
      <c r="E41" s="251"/>
      <c r="F41" s="250"/>
    </row>
    <row r="42" spans="1:6" ht="18" customHeight="1">
      <c r="A42" s="168"/>
      <c r="B42" s="222"/>
      <c r="C42" s="250"/>
      <c r="D42" s="185"/>
      <c r="E42" s="251"/>
      <c r="F42" s="250"/>
    </row>
    <row r="43" spans="1:6" ht="18" customHeight="1">
      <c r="A43" s="168"/>
      <c r="B43" s="222"/>
      <c r="C43" s="250"/>
      <c r="D43" s="168"/>
      <c r="E43" s="251"/>
      <c r="F43" s="250"/>
    </row>
    <row r="44" spans="1:6" ht="18" customHeight="1">
      <c r="A44" s="168"/>
      <c r="B44" s="222"/>
      <c r="C44" s="250"/>
      <c r="D44" s="168"/>
      <c r="E44" s="251"/>
      <c r="F44" s="250"/>
    </row>
    <row r="45" spans="1:6" ht="18" customHeight="1">
      <c r="A45" s="168"/>
      <c r="B45" s="222"/>
      <c r="C45" s="250"/>
      <c r="D45" s="168"/>
      <c r="E45" s="251"/>
      <c r="F45" s="250"/>
    </row>
    <row r="47" spans="1:6" ht="18" customHeight="1" thickBot="1">
      <c r="A47" s="357"/>
      <c r="B47" s="357"/>
      <c r="C47" s="27"/>
      <c r="D47" s="253" t="s">
        <v>120</v>
      </c>
      <c r="E47" s="249"/>
      <c r="F47" s="246"/>
    </row>
    <row r="48" spans="1:6" ht="18" customHeight="1" thickBot="1">
      <c r="A48" s="249"/>
      <c r="B48" s="355" t="s">
        <v>3</v>
      </c>
      <c r="C48" s="356"/>
      <c r="D48" s="210"/>
      <c r="E48" s="225" t="s">
        <v>8</v>
      </c>
      <c r="F48" s="224" t="s">
        <v>10</v>
      </c>
    </row>
    <row r="49" spans="1:6" ht="18" customHeight="1">
      <c r="A49" s="249"/>
      <c r="B49" s="223" t="s">
        <v>4</v>
      </c>
      <c r="C49" s="226" t="s">
        <v>6</v>
      </c>
      <c r="D49" s="27" t="s">
        <v>7</v>
      </c>
      <c r="E49" s="227" t="s">
        <v>9</v>
      </c>
      <c r="F49" s="228" t="s">
        <v>11</v>
      </c>
    </row>
    <row r="50" spans="1:6" ht="18" customHeight="1" thickBot="1">
      <c r="A50" s="241"/>
      <c r="B50" s="254" t="s">
        <v>5</v>
      </c>
      <c r="C50" s="229" t="s">
        <v>5</v>
      </c>
      <c r="D50" s="230"/>
      <c r="E50" s="231"/>
      <c r="F50" s="232"/>
    </row>
    <row r="51" spans="1:6" ht="18" customHeight="1">
      <c r="A51" s="241"/>
      <c r="B51" s="242"/>
      <c r="C51" s="243"/>
      <c r="D51" s="235" t="s">
        <v>25</v>
      </c>
      <c r="E51" s="237"/>
      <c r="F51" s="244"/>
    </row>
    <row r="52" spans="1:6" s="119" customFormat="1" ht="18" customHeight="1">
      <c r="A52" s="241"/>
      <c r="B52" s="242">
        <v>1569990</v>
      </c>
      <c r="C52" s="255">
        <v>845090</v>
      </c>
      <c r="D52" s="119" t="s">
        <v>27</v>
      </c>
      <c r="E52" s="237" t="s">
        <v>43</v>
      </c>
      <c r="F52" s="244">
        <v>82260</v>
      </c>
    </row>
    <row r="53" spans="1:6" ht="18" customHeight="1">
      <c r="A53" s="241"/>
      <c r="B53" s="242">
        <v>4881880</v>
      </c>
      <c r="C53" s="233">
        <v>4544932</v>
      </c>
      <c r="D53" s="119" t="s">
        <v>28</v>
      </c>
      <c r="E53" s="237">
        <v>100</v>
      </c>
      <c r="F53" s="236">
        <v>174194</v>
      </c>
    </row>
    <row r="54" spans="1:6" ht="18" customHeight="1">
      <c r="A54" s="241"/>
      <c r="B54" s="242">
        <v>270600</v>
      </c>
      <c r="C54" s="233">
        <v>249130</v>
      </c>
      <c r="D54" s="119" t="s">
        <v>29</v>
      </c>
      <c r="E54" s="237">
        <v>120</v>
      </c>
      <c r="F54" s="236">
        <v>2605</v>
      </c>
    </row>
    <row r="55" spans="1:6" ht="18" customHeight="1">
      <c r="A55" s="241"/>
      <c r="B55" s="242">
        <v>1008360</v>
      </c>
      <c r="C55" s="233">
        <v>990684</v>
      </c>
      <c r="D55" s="119" t="s">
        <v>30</v>
      </c>
      <c r="E55" s="237" t="s">
        <v>189</v>
      </c>
      <c r="F55" s="236">
        <v>14668</v>
      </c>
    </row>
    <row r="56" spans="1:6" s="119" customFormat="1" ht="18" customHeight="1">
      <c r="A56" s="241"/>
      <c r="B56" s="242">
        <v>1569700</v>
      </c>
      <c r="C56" s="233">
        <v>1470196</v>
      </c>
      <c r="D56" s="119" t="s">
        <v>31</v>
      </c>
      <c r="E56" s="237" t="s">
        <v>150</v>
      </c>
      <c r="F56" s="236">
        <v>1086544</v>
      </c>
    </row>
    <row r="57" spans="1:6" ht="18" customHeight="1">
      <c r="A57" s="241"/>
      <c r="B57" s="242">
        <v>3752260</v>
      </c>
      <c r="C57" s="233">
        <v>3051031.8</v>
      </c>
      <c r="D57" s="119" t="s">
        <v>32</v>
      </c>
      <c r="E57" s="237" t="s">
        <v>187</v>
      </c>
      <c r="F57" s="236">
        <v>731950.83</v>
      </c>
    </row>
    <row r="58" spans="1:6" ht="18" customHeight="1">
      <c r="A58" s="100"/>
      <c r="B58" s="257">
        <v>2669760</v>
      </c>
      <c r="C58" s="233">
        <v>2390270.49</v>
      </c>
      <c r="D58" s="101" t="s">
        <v>33</v>
      </c>
      <c r="E58" s="258" t="s">
        <v>151</v>
      </c>
      <c r="F58" s="233">
        <v>705399.27</v>
      </c>
    </row>
    <row r="59" spans="1:6" ht="18" customHeight="1">
      <c r="A59" s="100"/>
      <c r="B59" s="257">
        <v>279000</v>
      </c>
      <c r="C59" s="259">
        <v>306138.29</v>
      </c>
      <c r="D59" s="101" t="s">
        <v>34</v>
      </c>
      <c r="E59" s="258" t="s">
        <v>190</v>
      </c>
      <c r="F59" s="259">
        <v>27877.13</v>
      </c>
    </row>
    <row r="60" spans="1:6" ht="18" customHeight="1">
      <c r="A60" s="100"/>
      <c r="B60" s="257">
        <v>1988600</v>
      </c>
      <c r="C60" s="259">
        <v>1918600</v>
      </c>
      <c r="D60" s="101" t="s">
        <v>35</v>
      </c>
      <c r="E60" s="258" t="s">
        <v>191</v>
      </c>
      <c r="F60" s="259">
        <v>77000</v>
      </c>
    </row>
    <row r="61" spans="1:6" ht="18" customHeight="1">
      <c r="A61" s="100"/>
      <c r="B61" s="257">
        <v>418000</v>
      </c>
      <c r="C61" s="260">
        <v>403543.76</v>
      </c>
      <c r="D61" s="101" t="s">
        <v>36</v>
      </c>
      <c r="E61" s="245" t="s">
        <v>192</v>
      </c>
      <c r="F61" s="261">
        <v>93900</v>
      </c>
    </row>
    <row r="62" spans="1:6" ht="18" customHeight="1" thickBot="1">
      <c r="A62" s="100"/>
      <c r="B62" s="257">
        <v>2941850</v>
      </c>
      <c r="C62" s="256">
        <v>2897760.18</v>
      </c>
      <c r="D62" s="126" t="s">
        <v>37</v>
      </c>
      <c r="E62" s="245" t="s">
        <v>193</v>
      </c>
      <c r="F62" s="233">
        <v>2118800</v>
      </c>
    </row>
    <row r="63" spans="1:6" ht="18" customHeight="1" thickBot="1">
      <c r="A63" s="100"/>
      <c r="B63" s="284">
        <f>SUM(B52:B62)</f>
        <v>21350000</v>
      </c>
      <c r="C63" s="240">
        <f>SUM(C52:C62)</f>
        <v>19067376.52</v>
      </c>
      <c r="D63" s="126"/>
      <c r="E63" s="245"/>
      <c r="F63" s="240">
        <f>SUM(F52:F62)</f>
        <v>5115198.23</v>
      </c>
    </row>
    <row r="64" spans="1:6" ht="18" customHeight="1" thickTop="1">
      <c r="A64" s="100"/>
      <c r="C64" s="233">
        <v>9055900</v>
      </c>
      <c r="D64" s="126" t="s">
        <v>338</v>
      </c>
      <c r="E64" s="245" t="s">
        <v>128</v>
      </c>
      <c r="F64" s="233">
        <v>755400</v>
      </c>
    </row>
    <row r="65" spans="1:6" ht="18" customHeight="1">
      <c r="A65" s="100"/>
      <c r="C65" s="233">
        <v>439822</v>
      </c>
      <c r="D65" s="126" t="s">
        <v>339</v>
      </c>
      <c r="E65" s="245" t="s">
        <v>26</v>
      </c>
      <c r="F65" s="233">
        <v>179222</v>
      </c>
    </row>
    <row r="66" spans="1:6" ht="18" customHeight="1">
      <c r="A66" s="100"/>
      <c r="C66" s="233">
        <v>518457.08</v>
      </c>
      <c r="D66" s="126" t="s">
        <v>350</v>
      </c>
      <c r="E66" s="245" t="s">
        <v>128</v>
      </c>
      <c r="F66" s="233">
        <v>13605.84</v>
      </c>
    </row>
    <row r="67" spans="1:6" ht="18" customHeight="1">
      <c r="A67" s="100"/>
      <c r="C67" s="233">
        <v>850337</v>
      </c>
      <c r="D67" s="126" t="s">
        <v>341</v>
      </c>
      <c r="E67" s="245" t="s">
        <v>26</v>
      </c>
      <c r="F67" s="233">
        <v>274438</v>
      </c>
    </row>
    <row r="68" spans="1:6" ht="18" customHeight="1">
      <c r="A68" s="100"/>
      <c r="C68" s="233">
        <v>5148177</v>
      </c>
      <c r="D68" s="126" t="s">
        <v>340</v>
      </c>
      <c r="E68" s="245" t="s">
        <v>106</v>
      </c>
      <c r="F68" s="233">
        <v>646500</v>
      </c>
    </row>
    <row r="69" spans="1:6" ht="18" customHeight="1">
      <c r="A69" s="100"/>
      <c r="C69" s="233">
        <v>4278341</v>
      </c>
      <c r="D69" s="126" t="s">
        <v>351</v>
      </c>
      <c r="E69" s="245" t="s">
        <v>129</v>
      </c>
      <c r="F69" s="233">
        <v>227815</v>
      </c>
    </row>
    <row r="70" spans="1:6" ht="18" customHeight="1">
      <c r="A70" s="100"/>
      <c r="C70" s="233">
        <v>1911034.53</v>
      </c>
      <c r="D70" s="126" t="s">
        <v>22</v>
      </c>
      <c r="E70" s="245" t="s">
        <v>130</v>
      </c>
      <c r="F70" s="233" t="s">
        <v>106</v>
      </c>
    </row>
    <row r="71" spans="1:6" ht="18" customHeight="1">
      <c r="A71" s="100"/>
      <c r="C71" s="233">
        <v>745685</v>
      </c>
      <c r="D71" s="126" t="s">
        <v>179</v>
      </c>
      <c r="E71" s="245" t="s">
        <v>106</v>
      </c>
      <c r="F71" s="233" t="s">
        <v>106</v>
      </c>
    </row>
    <row r="72" spans="1:6" ht="18" customHeight="1">
      <c r="A72" s="100"/>
      <c r="C72" s="233">
        <v>10701.88</v>
      </c>
      <c r="D72" s="126" t="s">
        <v>348</v>
      </c>
      <c r="E72" s="245" t="s">
        <v>106</v>
      </c>
      <c r="F72" s="233">
        <v>421.51</v>
      </c>
    </row>
    <row r="73" spans="1:6" ht="18" customHeight="1">
      <c r="A73" s="100"/>
      <c r="C73" s="233">
        <v>98075</v>
      </c>
      <c r="D73" s="126" t="s">
        <v>343</v>
      </c>
      <c r="E73" s="245" t="s">
        <v>106</v>
      </c>
      <c r="F73" s="233" t="s">
        <v>23</v>
      </c>
    </row>
    <row r="74" spans="1:6" ht="18" customHeight="1">
      <c r="A74" s="100"/>
      <c r="C74" s="233">
        <v>1100000</v>
      </c>
      <c r="D74" s="126" t="s">
        <v>352</v>
      </c>
      <c r="E74" s="245" t="s">
        <v>106</v>
      </c>
      <c r="F74" s="233" t="s">
        <v>106</v>
      </c>
    </row>
    <row r="75" spans="1:6" ht="18" customHeight="1">
      <c r="A75" s="100"/>
      <c r="C75" s="233">
        <v>100000</v>
      </c>
      <c r="D75" s="126" t="s">
        <v>186</v>
      </c>
      <c r="E75" s="245" t="s">
        <v>106</v>
      </c>
      <c r="F75" s="233" t="s">
        <v>106</v>
      </c>
    </row>
    <row r="76" spans="1:6" ht="18" customHeight="1">
      <c r="A76" s="100"/>
      <c r="C76" s="233">
        <v>198500</v>
      </c>
      <c r="D76" s="126" t="s">
        <v>345</v>
      </c>
      <c r="E76" s="245" t="s">
        <v>106</v>
      </c>
      <c r="F76" s="233">
        <v>8000</v>
      </c>
    </row>
    <row r="77" spans="1:6" ht="18" customHeight="1">
      <c r="A77" s="100"/>
      <c r="C77" s="233">
        <v>120000</v>
      </c>
      <c r="D77" s="126" t="s">
        <v>346</v>
      </c>
      <c r="E77" s="245" t="s">
        <v>106</v>
      </c>
      <c r="F77" s="233">
        <v>120000</v>
      </c>
    </row>
    <row r="78" spans="1:6" ht="18" customHeight="1" thickBot="1">
      <c r="A78" s="100"/>
      <c r="C78" s="240">
        <f>SUM(C64:C77)</f>
        <v>24575030.49</v>
      </c>
      <c r="D78" s="126"/>
      <c r="E78" s="245"/>
      <c r="F78" s="240">
        <f>SUM(F64:F77)</f>
        <v>2225402.3499999996</v>
      </c>
    </row>
    <row r="79" spans="1:6" ht="18" customHeight="1" thickBot="1" thickTop="1">
      <c r="A79" s="100"/>
      <c r="C79" s="262">
        <f>C63+C78</f>
        <v>43642407.01</v>
      </c>
      <c r="D79" s="185" t="s">
        <v>40</v>
      </c>
      <c r="E79" s="245"/>
      <c r="F79" s="262">
        <f>F63+F78</f>
        <v>7340600.58</v>
      </c>
    </row>
    <row r="80" spans="1:6" ht="18" customHeight="1" thickTop="1">
      <c r="A80" s="100"/>
      <c r="C80" s="234">
        <f>C37-C79</f>
        <v>1160911.3800000027</v>
      </c>
      <c r="D80" s="185" t="s">
        <v>41</v>
      </c>
      <c r="E80" s="263"/>
      <c r="F80" s="234"/>
    </row>
    <row r="81" spans="1:6" ht="18" customHeight="1">
      <c r="A81" s="100"/>
      <c r="C81" s="233"/>
      <c r="D81" s="185" t="s">
        <v>194</v>
      </c>
      <c r="E81" s="263"/>
      <c r="F81" s="233"/>
    </row>
    <row r="82" spans="1:6" ht="18" customHeight="1">
      <c r="A82" s="100"/>
      <c r="C82" s="264"/>
      <c r="D82" s="185" t="s">
        <v>195</v>
      </c>
      <c r="E82" s="263"/>
      <c r="F82" s="285">
        <v>1223987</v>
      </c>
    </row>
    <row r="83" spans="1:6" ht="18" customHeight="1" thickBot="1">
      <c r="A83" s="57"/>
      <c r="C83" s="238">
        <f>C10+C80</f>
        <v>17853330.830000002</v>
      </c>
      <c r="D83" s="185" t="s">
        <v>42</v>
      </c>
      <c r="E83" s="265"/>
      <c r="F83" s="240">
        <f>F10-F82</f>
        <v>17853330.83</v>
      </c>
    </row>
    <row r="84" spans="1:7" ht="18" customHeight="1">
      <c r="A84" s="118" t="s">
        <v>169</v>
      </c>
      <c r="B84" s="118"/>
      <c r="C84" s="118"/>
      <c r="D84" s="118"/>
      <c r="E84" s="118"/>
      <c r="F84" s="118"/>
      <c r="G84" s="247"/>
    </row>
    <row r="85" spans="1:7" ht="18" customHeight="1">
      <c r="A85" s="100"/>
      <c r="B85" s="266" t="s">
        <v>209</v>
      </c>
      <c r="C85" s="266"/>
      <c r="D85" s="268" t="s">
        <v>353</v>
      </c>
      <c r="E85" s="268"/>
      <c r="F85" s="268"/>
      <c r="G85" s="268"/>
    </row>
    <row r="86" spans="1:7" ht="18" customHeight="1">
      <c r="A86" s="267"/>
      <c r="B86" s="353" t="s">
        <v>158</v>
      </c>
      <c r="C86" s="353"/>
      <c r="D86" s="102" t="s">
        <v>219</v>
      </c>
      <c r="E86" s="268"/>
      <c r="F86" s="268"/>
      <c r="G86" s="247"/>
    </row>
    <row r="87" spans="1:7" ht="18" customHeight="1">
      <c r="A87" s="100"/>
      <c r="B87" s="353" t="s">
        <v>252</v>
      </c>
      <c r="C87" s="353"/>
      <c r="D87" s="102" t="s">
        <v>206</v>
      </c>
      <c r="E87" s="268"/>
      <c r="F87" s="268"/>
      <c r="G87" s="247"/>
    </row>
    <row r="88" spans="1:7" ht="18" customHeight="1">
      <c r="A88" s="100"/>
      <c r="B88" s="102"/>
      <c r="C88" s="102"/>
      <c r="D88" s="102"/>
      <c r="E88" s="268"/>
      <c r="F88" s="268"/>
      <c r="G88" s="247"/>
    </row>
    <row r="89" spans="1:7" ht="18" customHeight="1">
      <c r="A89" s="100"/>
      <c r="B89" s="101" t="s">
        <v>123</v>
      </c>
      <c r="C89" s="99"/>
      <c r="D89" s="105" t="s">
        <v>123</v>
      </c>
      <c r="E89" s="101"/>
      <c r="F89" s="248"/>
      <c r="G89" s="247"/>
    </row>
    <row r="90" spans="1:7" ht="18" customHeight="1">
      <c r="A90" s="100"/>
      <c r="B90" s="352" t="s">
        <v>196</v>
      </c>
      <c r="C90" s="352"/>
      <c r="D90" s="102" t="s">
        <v>176</v>
      </c>
      <c r="E90" s="101"/>
      <c r="F90" s="248"/>
      <c r="G90" s="247"/>
    </row>
    <row r="91" spans="1:7" ht="18" customHeight="1">
      <c r="A91" s="118"/>
      <c r="B91" s="352" t="s">
        <v>180</v>
      </c>
      <c r="C91" s="352"/>
      <c r="D91" s="104" t="s">
        <v>253</v>
      </c>
      <c r="E91" s="118"/>
      <c r="F91" s="118"/>
      <c r="G91" s="247"/>
    </row>
    <row r="92" spans="1:6" ht="18" customHeight="1">
      <c r="A92" s="119"/>
      <c r="B92" s="100"/>
      <c r="C92" s="246"/>
      <c r="D92" s="149" t="s">
        <v>223</v>
      </c>
      <c r="E92" s="207"/>
      <c r="F92" s="246"/>
    </row>
    <row r="93" spans="1:6" ht="18" customHeight="1">
      <c r="A93" s="119"/>
      <c r="B93" s="100"/>
      <c r="C93" s="246"/>
      <c r="D93" s="119"/>
      <c r="E93" s="207"/>
      <c r="F93" s="246"/>
    </row>
    <row r="94" spans="1:6" ht="18" customHeight="1">
      <c r="A94" s="119"/>
      <c r="B94" s="100"/>
      <c r="C94" s="246"/>
      <c r="D94" s="119"/>
      <c r="E94" s="207"/>
      <c r="F94" s="246"/>
    </row>
    <row r="95" spans="1:6" ht="18" customHeight="1">
      <c r="A95" s="119"/>
      <c r="B95" s="100"/>
      <c r="C95" s="246"/>
      <c r="D95" s="119"/>
      <c r="E95" s="207"/>
      <c r="F95" s="246"/>
    </row>
    <row r="96" spans="1:6" ht="18" customHeight="1">
      <c r="A96" s="119"/>
      <c r="B96" s="100"/>
      <c r="C96" s="246"/>
      <c r="D96" s="119"/>
      <c r="E96" s="207"/>
      <c r="F96" s="246"/>
    </row>
    <row r="97" spans="1:6" ht="18" customHeight="1">
      <c r="A97" s="119"/>
      <c r="B97" s="100"/>
      <c r="C97" s="246"/>
      <c r="D97" s="119"/>
      <c r="E97" s="207"/>
      <c r="F97" s="246"/>
    </row>
  </sheetData>
  <sheetProtection/>
  <mergeCells count="10">
    <mergeCell ref="E3:F3"/>
    <mergeCell ref="B90:C90"/>
    <mergeCell ref="B91:C91"/>
    <mergeCell ref="B86:C86"/>
    <mergeCell ref="B87:C87"/>
    <mergeCell ref="B4:F4"/>
    <mergeCell ref="B7:C7"/>
    <mergeCell ref="A47:B47"/>
    <mergeCell ref="B48:C48"/>
    <mergeCell ref="B5:F5"/>
  </mergeCells>
  <printOptions/>
  <pageMargins left="0.95" right="0.31496062992125984" top="0.31" bottom="0.4724409448818898" header="0.2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8"/>
  <sheetViews>
    <sheetView tabSelected="1" zoomScaleSheetLayoutView="100" zoomScalePageLayoutView="0" workbookViewId="0" topLeftCell="A1">
      <selection activeCell="I15" sqref="I15"/>
    </sheetView>
  </sheetViews>
  <sheetFormatPr defaultColWidth="9.140625" defaultRowHeight="18" customHeight="1"/>
  <cols>
    <col min="1" max="1" width="5.57421875" style="101" customWidth="1"/>
    <col min="2" max="2" width="40.00390625" style="101" customWidth="1"/>
    <col min="3" max="3" width="14.421875" style="99" customWidth="1"/>
    <col min="4" max="4" width="15.421875" style="99" customWidth="1"/>
    <col min="5" max="5" width="5.57421875" style="102" customWidth="1"/>
    <col min="6" max="6" width="14.7109375" style="99" customWidth="1"/>
    <col min="7" max="16384" width="9.140625" style="101" customWidth="1"/>
  </cols>
  <sheetData>
    <row r="1" spans="2:6" ht="18" customHeight="1">
      <c r="B1" s="351" t="s">
        <v>44</v>
      </c>
      <c r="C1" s="351"/>
      <c r="D1" s="351"/>
      <c r="E1" s="351"/>
      <c r="F1" s="351"/>
    </row>
    <row r="2" spans="2:6" ht="18" customHeight="1">
      <c r="B2" s="351" t="s">
        <v>224</v>
      </c>
      <c r="C2" s="351"/>
      <c r="D2" s="351"/>
      <c r="E2" s="351"/>
      <c r="F2" s="351"/>
    </row>
    <row r="3" spans="2:6" ht="18" customHeight="1">
      <c r="B3" s="351" t="s">
        <v>246</v>
      </c>
      <c r="C3" s="351"/>
      <c r="D3" s="351"/>
      <c r="E3" s="351"/>
      <c r="F3" s="351"/>
    </row>
    <row r="5" spans="2:6" s="297" customFormat="1" ht="18" customHeight="1">
      <c r="B5" s="295" t="s">
        <v>7</v>
      </c>
      <c r="C5" s="296" t="s">
        <v>4</v>
      </c>
      <c r="D5" s="296" t="s">
        <v>45</v>
      </c>
      <c r="E5" s="321" t="s">
        <v>360</v>
      </c>
      <c r="F5" s="296" t="s">
        <v>361</v>
      </c>
    </row>
    <row r="6" spans="2:6" ht="18" customHeight="1">
      <c r="B6" s="129" t="s">
        <v>47</v>
      </c>
      <c r="C6" s="298"/>
      <c r="D6" s="298"/>
      <c r="E6" s="299"/>
      <c r="F6" s="298"/>
    </row>
    <row r="7" spans="2:6" ht="18" customHeight="1">
      <c r="B7" s="152" t="s">
        <v>48</v>
      </c>
      <c r="C7" s="85"/>
      <c r="D7" s="85"/>
      <c r="E7" s="300"/>
      <c r="F7" s="85"/>
    </row>
    <row r="8" spans="2:6" ht="18" customHeight="1">
      <c r="B8" s="275" t="s">
        <v>49</v>
      </c>
      <c r="C8" s="322">
        <v>250000</v>
      </c>
      <c r="D8" s="322">
        <v>283030.18</v>
      </c>
      <c r="E8" s="323" t="s">
        <v>358</v>
      </c>
      <c r="F8" s="301">
        <f aca="true" t="shared" si="0" ref="F8:F13">D8-C8</f>
        <v>33030.17999999999</v>
      </c>
    </row>
    <row r="9" spans="2:6" ht="18" customHeight="1">
      <c r="B9" s="275" t="s">
        <v>50</v>
      </c>
      <c r="C9" s="322">
        <v>75100</v>
      </c>
      <c r="D9" s="322">
        <v>167008.35</v>
      </c>
      <c r="E9" s="323" t="s">
        <v>358</v>
      </c>
      <c r="F9" s="301">
        <f t="shared" si="0"/>
        <v>91908.35</v>
      </c>
    </row>
    <row r="10" spans="2:6" ht="18" customHeight="1">
      <c r="B10" s="275" t="s">
        <v>51</v>
      </c>
      <c r="C10" s="322">
        <v>38000</v>
      </c>
      <c r="D10" s="322">
        <v>77660.13</v>
      </c>
      <c r="E10" s="323" t="s">
        <v>359</v>
      </c>
      <c r="F10" s="301">
        <f t="shared" si="0"/>
        <v>39660.130000000005</v>
      </c>
    </row>
    <row r="11" spans="2:6" ht="18" customHeight="1">
      <c r="B11" s="275" t="s">
        <v>52</v>
      </c>
      <c r="C11" s="322">
        <v>12509400</v>
      </c>
      <c r="D11" s="322">
        <v>13996634.91</v>
      </c>
      <c r="E11" s="323" t="s">
        <v>358</v>
      </c>
      <c r="F11" s="301">
        <f t="shared" si="0"/>
        <v>1487234.9100000001</v>
      </c>
    </row>
    <row r="12" spans="2:6" ht="18" customHeight="1">
      <c r="B12" s="275" t="s">
        <v>53</v>
      </c>
      <c r="C12" s="322">
        <v>140500</v>
      </c>
      <c r="D12" s="322">
        <v>180834</v>
      </c>
      <c r="E12" s="323" t="s">
        <v>358</v>
      </c>
      <c r="F12" s="301">
        <f t="shared" si="0"/>
        <v>40334</v>
      </c>
    </row>
    <row r="13" spans="2:6" ht="18" customHeight="1">
      <c r="B13" s="275" t="s">
        <v>108</v>
      </c>
      <c r="C13" s="322">
        <v>8337000</v>
      </c>
      <c r="D13" s="322">
        <v>9871480</v>
      </c>
      <c r="E13" s="323" t="s">
        <v>358</v>
      </c>
      <c r="F13" s="322">
        <f t="shared" si="0"/>
        <v>1534480</v>
      </c>
    </row>
    <row r="14" spans="2:6" s="308" customFormat="1" ht="18" customHeight="1">
      <c r="B14" s="305" t="s">
        <v>55</v>
      </c>
      <c r="C14" s="306">
        <f>SUM(C8:C13)</f>
        <v>21350000</v>
      </c>
      <c r="D14" s="306">
        <f>SUM(D8:D13)</f>
        <v>24576647.57</v>
      </c>
      <c r="E14" s="307"/>
      <c r="F14" s="306">
        <f>SUM(F8:F13)</f>
        <v>3226647.5700000003</v>
      </c>
    </row>
    <row r="15" spans="2:6" ht="18" customHeight="1" thickBot="1">
      <c r="B15" s="358" t="s">
        <v>56</v>
      </c>
      <c r="C15" s="362"/>
      <c r="D15" s="320">
        <v>24576647.57</v>
      </c>
      <c r="F15" s="99" t="s">
        <v>152</v>
      </c>
    </row>
    <row r="16" spans="2:4" ht="18" customHeight="1" thickTop="1">
      <c r="B16" s="27" t="s">
        <v>197</v>
      </c>
      <c r="C16" s="100"/>
      <c r="D16" s="309">
        <v>10987100</v>
      </c>
    </row>
    <row r="17" spans="2:4" ht="18" customHeight="1" thickBot="1">
      <c r="B17" s="128" t="s">
        <v>356</v>
      </c>
      <c r="C17" s="100"/>
      <c r="D17" s="95">
        <v>10987100</v>
      </c>
    </row>
    <row r="18" spans="2:5" ht="18" customHeight="1" thickTop="1">
      <c r="B18" s="360"/>
      <c r="C18" s="361"/>
      <c r="D18" s="315"/>
      <c r="E18" s="310"/>
    </row>
    <row r="19" spans="2:6" s="311" customFormat="1" ht="18" customHeight="1">
      <c r="B19" s="295" t="s">
        <v>7</v>
      </c>
      <c r="C19" s="296" t="s">
        <v>4</v>
      </c>
      <c r="D19" s="350" t="s">
        <v>153</v>
      </c>
      <c r="E19" s="321" t="s">
        <v>360</v>
      </c>
      <c r="F19" s="296" t="s">
        <v>361</v>
      </c>
    </row>
    <row r="20" spans="2:6" ht="18" customHeight="1">
      <c r="B20" s="279" t="s">
        <v>57</v>
      </c>
      <c r="C20" s="322"/>
      <c r="D20" s="322"/>
      <c r="E20" s="349"/>
      <c r="F20" s="322"/>
    </row>
    <row r="21" spans="2:6" ht="18" customHeight="1">
      <c r="B21" s="275" t="s">
        <v>58</v>
      </c>
      <c r="C21" s="322">
        <v>1524290</v>
      </c>
      <c r="D21" s="322">
        <v>845090</v>
      </c>
      <c r="E21" s="81" t="s">
        <v>46</v>
      </c>
      <c r="F21" s="322">
        <f>C21-D21</f>
        <v>679200</v>
      </c>
    </row>
    <row r="22" spans="2:6" ht="18" customHeight="1">
      <c r="B22" s="275" t="s">
        <v>59</v>
      </c>
      <c r="C22" s="322">
        <v>4875880</v>
      </c>
      <c r="D22" s="322">
        <v>4544932</v>
      </c>
      <c r="E22" s="81" t="s">
        <v>46</v>
      </c>
      <c r="F22" s="322">
        <f aca="true" t="shared" si="1" ref="F22:F32">C22-D22</f>
        <v>330948</v>
      </c>
    </row>
    <row r="23" spans="2:6" ht="18" customHeight="1">
      <c r="B23" s="275" t="s">
        <v>60</v>
      </c>
      <c r="C23" s="322">
        <v>270600</v>
      </c>
      <c r="D23" s="322">
        <v>249130</v>
      </c>
      <c r="E23" s="81" t="s">
        <v>46</v>
      </c>
      <c r="F23" s="322">
        <f t="shared" si="1"/>
        <v>21470</v>
      </c>
    </row>
    <row r="24" spans="2:6" ht="18" customHeight="1">
      <c r="B24" s="275" t="s">
        <v>61</v>
      </c>
      <c r="C24" s="322">
        <v>1008360</v>
      </c>
      <c r="D24" s="322">
        <v>990684</v>
      </c>
      <c r="E24" s="81" t="s">
        <v>46</v>
      </c>
      <c r="F24" s="322">
        <f t="shared" si="1"/>
        <v>17676</v>
      </c>
    </row>
    <row r="25" spans="2:6" ht="18" customHeight="1">
      <c r="B25" s="275" t="s">
        <v>62</v>
      </c>
      <c r="C25" s="322">
        <v>1569700</v>
      </c>
      <c r="D25" s="322">
        <v>1470196</v>
      </c>
      <c r="E25" s="81" t="s">
        <v>46</v>
      </c>
      <c r="F25" s="322">
        <f t="shared" si="1"/>
        <v>99504</v>
      </c>
    </row>
    <row r="26" spans="2:6" ht="18" customHeight="1">
      <c r="B26" s="275" t="s">
        <v>63</v>
      </c>
      <c r="C26" s="322">
        <v>3752260</v>
      </c>
      <c r="D26" s="322">
        <v>3051031</v>
      </c>
      <c r="E26" s="81" t="s">
        <v>46</v>
      </c>
      <c r="F26" s="322">
        <f t="shared" si="1"/>
        <v>701229</v>
      </c>
    </row>
    <row r="27" spans="2:6" ht="18" customHeight="1">
      <c r="B27" s="275" t="s">
        <v>64</v>
      </c>
      <c r="C27" s="322">
        <v>2669760</v>
      </c>
      <c r="D27" s="322">
        <v>2390270.49</v>
      </c>
      <c r="E27" s="81" t="s">
        <v>46</v>
      </c>
      <c r="F27" s="322">
        <f t="shared" si="1"/>
        <v>279489.5099999998</v>
      </c>
    </row>
    <row r="28" spans="2:6" ht="18" customHeight="1">
      <c r="B28" s="275" t="s">
        <v>65</v>
      </c>
      <c r="C28" s="322">
        <v>330700</v>
      </c>
      <c r="D28" s="322">
        <v>306138.29</v>
      </c>
      <c r="E28" s="81" t="s">
        <v>46</v>
      </c>
      <c r="F28" s="322">
        <f t="shared" si="1"/>
        <v>24561.71000000002</v>
      </c>
    </row>
    <row r="29" spans="2:6" ht="18" customHeight="1">
      <c r="B29" s="275" t="s">
        <v>54</v>
      </c>
      <c r="C29" s="322">
        <v>1988600</v>
      </c>
      <c r="D29" s="322">
        <v>1918600</v>
      </c>
      <c r="E29" s="81" t="s">
        <v>46</v>
      </c>
      <c r="F29" s="322">
        <f t="shared" si="1"/>
        <v>70000</v>
      </c>
    </row>
    <row r="30" spans="2:6" ht="18" customHeight="1">
      <c r="B30" s="275" t="s">
        <v>66</v>
      </c>
      <c r="C30" s="322">
        <v>418000</v>
      </c>
      <c r="D30" s="322">
        <v>403543.76</v>
      </c>
      <c r="E30" s="81" t="s">
        <v>46</v>
      </c>
      <c r="F30" s="322">
        <f t="shared" si="1"/>
        <v>14456.23999999999</v>
      </c>
    </row>
    <row r="31" spans="2:6" ht="18" customHeight="1">
      <c r="B31" s="275" t="s">
        <v>67</v>
      </c>
      <c r="C31" s="322">
        <v>2941850</v>
      </c>
      <c r="D31" s="322">
        <v>2897760.18</v>
      </c>
      <c r="E31" s="81" t="s">
        <v>46</v>
      </c>
      <c r="F31" s="322">
        <f t="shared" si="1"/>
        <v>44089.81999999983</v>
      </c>
    </row>
    <row r="32" spans="2:6" ht="18" customHeight="1" thickBot="1">
      <c r="B32" s="128" t="s">
        <v>68</v>
      </c>
      <c r="C32" s="48">
        <f>SUM(C21:C31)</f>
        <v>21350000</v>
      </c>
      <c r="D32" s="48">
        <f>SUM(D21:D31)</f>
        <v>19067375.72</v>
      </c>
      <c r="E32" s="348" t="s">
        <v>106</v>
      </c>
      <c r="F32" s="347">
        <f t="shared" si="1"/>
        <v>2282624.280000001</v>
      </c>
    </row>
    <row r="33" spans="2:6" ht="18" customHeight="1" thickBot="1" thickTop="1">
      <c r="B33" s="128" t="s">
        <v>225</v>
      </c>
      <c r="C33" s="97"/>
      <c r="D33" s="312">
        <v>19067376.52</v>
      </c>
      <c r="E33" s="313"/>
      <c r="F33" s="97"/>
    </row>
    <row r="34" spans="2:6" ht="18" customHeight="1" thickTop="1">
      <c r="B34" s="314" t="s">
        <v>41</v>
      </c>
      <c r="C34" s="97"/>
      <c r="D34" s="315">
        <f>D15-D32</f>
        <v>5509271.8500000015</v>
      </c>
      <c r="E34" s="313"/>
      <c r="F34" s="97"/>
    </row>
    <row r="35" spans="2:6" ht="18" customHeight="1">
      <c r="B35" s="316" t="s">
        <v>237</v>
      </c>
      <c r="C35" s="97"/>
      <c r="D35" s="317"/>
      <c r="E35" s="313"/>
      <c r="F35" s="97"/>
    </row>
    <row r="36" spans="2:6" ht="18" customHeight="1">
      <c r="B36" s="318" t="s">
        <v>226</v>
      </c>
      <c r="C36" s="97"/>
      <c r="D36" s="81" t="s">
        <v>23</v>
      </c>
      <c r="E36" s="313"/>
      <c r="F36" s="97"/>
    </row>
    <row r="37" spans="2:6" ht="18" customHeight="1">
      <c r="B37" s="119" t="s">
        <v>109</v>
      </c>
      <c r="C37" s="100"/>
      <c r="D37" s="319">
        <v>10987100</v>
      </c>
      <c r="E37" s="313"/>
      <c r="F37" s="100"/>
    </row>
    <row r="38" spans="2:6" ht="18" customHeight="1">
      <c r="B38" s="314" t="s">
        <v>41</v>
      </c>
      <c r="C38" s="100"/>
      <c r="D38" s="81" t="s">
        <v>23</v>
      </c>
      <c r="E38" s="313"/>
      <c r="F38" s="100"/>
    </row>
    <row r="39" spans="2:6" ht="18" customHeight="1">
      <c r="B39" s="316" t="s">
        <v>237</v>
      </c>
      <c r="C39" s="100"/>
      <c r="D39" s="81"/>
      <c r="E39" s="313"/>
      <c r="F39" s="100"/>
    </row>
    <row r="40" spans="2:6" ht="18" customHeight="1">
      <c r="B40" s="318" t="s">
        <v>226</v>
      </c>
      <c r="C40" s="100"/>
      <c r="D40" s="304" t="s">
        <v>23</v>
      </c>
      <c r="E40" s="313"/>
      <c r="F40" s="100"/>
    </row>
    <row r="41" spans="2:6" s="168" customFormat="1" ht="18" customHeight="1">
      <c r="B41" s="99" t="s">
        <v>209</v>
      </c>
      <c r="C41" s="222"/>
      <c r="D41" s="99" t="s">
        <v>357</v>
      </c>
      <c r="E41" s="222"/>
      <c r="F41" s="222"/>
    </row>
    <row r="42" spans="2:6" ht="18" customHeight="1">
      <c r="B42" s="102" t="s">
        <v>159</v>
      </c>
      <c r="D42" s="353" t="s">
        <v>219</v>
      </c>
      <c r="E42" s="353"/>
      <c r="F42" s="353"/>
    </row>
    <row r="43" spans="2:6" ht="18" customHeight="1">
      <c r="B43" s="102" t="s">
        <v>252</v>
      </c>
      <c r="D43" s="353" t="s">
        <v>206</v>
      </c>
      <c r="E43" s="353"/>
      <c r="F43" s="353"/>
    </row>
    <row r="44" spans="2:6" ht="18" customHeight="1">
      <c r="B44" s="102"/>
      <c r="D44" s="102"/>
      <c r="F44" s="102"/>
    </row>
    <row r="45" spans="2:6" s="168" customFormat="1" ht="18" customHeight="1">
      <c r="B45" s="99" t="s">
        <v>123</v>
      </c>
      <c r="C45" s="99"/>
      <c r="D45" s="99" t="s">
        <v>123</v>
      </c>
      <c r="E45" s="221"/>
      <c r="F45" s="222"/>
    </row>
    <row r="46" spans="2:6" ht="18" customHeight="1">
      <c r="B46" s="102" t="s">
        <v>176</v>
      </c>
      <c r="D46" s="353" t="s">
        <v>176</v>
      </c>
      <c r="E46" s="353"/>
      <c r="F46" s="353"/>
    </row>
    <row r="47" spans="2:6" ht="18" customHeight="1">
      <c r="B47" s="102" t="s">
        <v>177</v>
      </c>
      <c r="D47" s="359" t="s">
        <v>253</v>
      </c>
      <c r="E47" s="359"/>
      <c r="F47" s="359"/>
    </row>
    <row r="48" spans="4:6" ht="18" customHeight="1">
      <c r="D48" s="353" t="s">
        <v>69</v>
      </c>
      <c r="E48" s="353"/>
      <c r="F48" s="353"/>
    </row>
  </sheetData>
  <sheetProtection/>
  <mergeCells count="10">
    <mergeCell ref="D47:F47"/>
    <mergeCell ref="D48:F48"/>
    <mergeCell ref="D46:F46"/>
    <mergeCell ref="B1:F1"/>
    <mergeCell ref="B2:F2"/>
    <mergeCell ref="B3:F3"/>
    <mergeCell ref="B18:C18"/>
    <mergeCell ref="B15:C15"/>
    <mergeCell ref="D43:F43"/>
    <mergeCell ref="D42:F42"/>
  </mergeCells>
  <printOptions/>
  <pageMargins left="0.75" right="0.59" top="0.17" bottom="0.24" header="0.17" footer="0.1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31" sqref="A31"/>
    </sheetView>
  </sheetViews>
  <sheetFormatPr defaultColWidth="9.140625" defaultRowHeight="21.75"/>
  <cols>
    <col min="1" max="1" width="60.8515625" style="101" customWidth="1"/>
    <col min="2" max="2" width="17.00390625" style="101" customWidth="1"/>
    <col min="3" max="3" width="18.57421875" style="101" customWidth="1"/>
    <col min="4" max="16384" width="9.140625" style="101" customWidth="1"/>
  </cols>
  <sheetData>
    <row r="1" spans="1:3" ht="21">
      <c r="A1" s="354" t="s">
        <v>170</v>
      </c>
      <c r="B1" s="354"/>
      <c r="C1" s="354"/>
    </row>
    <row r="2" spans="1:3" ht="21">
      <c r="A2" s="354" t="s">
        <v>171</v>
      </c>
      <c r="B2" s="354"/>
      <c r="C2" s="354"/>
    </row>
    <row r="3" spans="1:3" ht="21.75" thickBot="1">
      <c r="A3" s="354" t="s">
        <v>254</v>
      </c>
      <c r="B3" s="354"/>
      <c r="C3" s="354"/>
    </row>
    <row r="4" spans="1:3" ht="21.75" thickBot="1">
      <c r="A4" s="106" t="s">
        <v>7</v>
      </c>
      <c r="B4" s="107" t="s">
        <v>98</v>
      </c>
      <c r="C4" s="107" t="s">
        <v>98</v>
      </c>
    </row>
    <row r="5" spans="1:3" ht="21">
      <c r="A5" s="108" t="s">
        <v>256</v>
      </c>
      <c r="B5" s="109"/>
      <c r="C5" s="110">
        <v>1148126.33</v>
      </c>
    </row>
    <row r="6" spans="1:3" ht="21">
      <c r="A6" s="111" t="s">
        <v>255</v>
      </c>
      <c r="B6" s="109">
        <v>35518.12</v>
      </c>
      <c r="C6" s="110"/>
    </row>
    <row r="7" spans="1:3" ht="21">
      <c r="A7" s="112" t="s">
        <v>172</v>
      </c>
      <c r="B7" s="109">
        <v>5509271.05</v>
      </c>
      <c r="C7" s="110"/>
    </row>
    <row r="8" spans="1:3" ht="21">
      <c r="A8" s="112" t="s">
        <v>257</v>
      </c>
      <c r="B8" s="109">
        <v>35911</v>
      </c>
      <c r="C8" s="110"/>
    </row>
    <row r="9" spans="1:3" ht="21">
      <c r="A9" s="112" t="s">
        <v>258</v>
      </c>
      <c r="B9" s="109">
        <v>62878</v>
      </c>
      <c r="C9" s="110">
        <f>B6+B7+B8+B9</f>
        <v>5643578.17</v>
      </c>
    </row>
    <row r="10" spans="1:3" ht="21">
      <c r="A10" s="112"/>
      <c r="B10" s="109"/>
      <c r="C10" s="110"/>
    </row>
    <row r="11" spans="1:3" ht="21">
      <c r="A11" s="111" t="s">
        <v>259</v>
      </c>
      <c r="B11" s="109">
        <v>25437.09</v>
      </c>
      <c r="C11" s="110"/>
    </row>
    <row r="12" spans="1:3" ht="21.75" thickBot="1">
      <c r="A12" s="113" t="s">
        <v>173</v>
      </c>
      <c r="B12" s="114">
        <v>1377317.76</v>
      </c>
      <c r="C12" s="117">
        <v>1402754.85</v>
      </c>
    </row>
    <row r="13" spans="1:3" ht="21.75" thickBot="1">
      <c r="A13" s="101" t="s">
        <v>260</v>
      </c>
      <c r="B13" s="115"/>
      <c r="C13" s="116">
        <f>C5+C9-C12</f>
        <v>5388949.65</v>
      </c>
    </row>
    <row r="14" spans="1:3" ht="21">
      <c r="A14" s="101" t="s">
        <v>81</v>
      </c>
      <c r="B14" s="115"/>
      <c r="C14" s="115"/>
    </row>
    <row r="15" spans="1:3" ht="21">
      <c r="A15" s="101" t="s">
        <v>236</v>
      </c>
      <c r="B15" s="115" t="s">
        <v>168</v>
      </c>
      <c r="C15" s="115"/>
    </row>
    <row r="16" spans="2:3" ht="21">
      <c r="B16" s="115"/>
      <c r="C16" s="115"/>
    </row>
    <row r="17" spans="1:3" ht="21">
      <c r="A17" s="104" t="s">
        <v>174</v>
      </c>
      <c r="B17" s="363" t="s">
        <v>261</v>
      </c>
      <c r="C17" s="363"/>
    </row>
    <row r="18" spans="1:3" ht="21">
      <c r="A18" s="104" t="s">
        <v>252</v>
      </c>
      <c r="B18" s="363" t="s">
        <v>206</v>
      </c>
      <c r="C18" s="363"/>
    </row>
    <row r="19" spans="2:3" ht="21">
      <c r="B19" s="363"/>
      <c r="C19" s="363"/>
    </row>
    <row r="20" spans="1:3" ht="21">
      <c r="A20" s="104" t="s">
        <v>175</v>
      </c>
      <c r="B20" s="118"/>
      <c r="C20" s="118"/>
    </row>
    <row r="22" spans="1:3" ht="21">
      <c r="A22" s="352" t="s">
        <v>176</v>
      </c>
      <c r="B22" s="352"/>
      <c r="C22" s="352"/>
    </row>
    <row r="23" spans="1:3" ht="21">
      <c r="A23" s="352" t="s">
        <v>177</v>
      </c>
      <c r="B23" s="352"/>
      <c r="C23" s="352"/>
    </row>
    <row r="25" spans="1:3" ht="21">
      <c r="A25" s="104" t="s">
        <v>123</v>
      </c>
      <c r="B25" s="118"/>
      <c r="C25" s="118"/>
    </row>
    <row r="27" spans="1:3" ht="21">
      <c r="A27" s="352" t="s">
        <v>176</v>
      </c>
      <c r="B27" s="352"/>
      <c r="C27" s="352"/>
    </row>
    <row r="28" spans="1:3" ht="21">
      <c r="A28" s="352" t="s">
        <v>253</v>
      </c>
      <c r="B28" s="352"/>
      <c r="C28" s="352"/>
    </row>
    <row r="29" spans="1:3" ht="21">
      <c r="A29" s="352" t="s">
        <v>69</v>
      </c>
      <c r="B29" s="352"/>
      <c r="C29" s="352"/>
    </row>
  </sheetData>
  <sheetProtection/>
  <mergeCells count="11">
    <mergeCell ref="B18:C18"/>
    <mergeCell ref="A28:C28"/>
    <mergeCell ref="A1:C1"/>
    <mergeCell ref="A2:C2"/>
    <mergeCell ref="A3:C3"/>
    <mergeCell ref="A29:C29"/>
    <mergeCell ref="A22:C22"/>
    <mergeCell ref="A23:C23"/>
    <mergeCell ref="A27:C27"/>
    <mergeCell ref="B17:C17"/>
    <mergeCell ref="B19:C19"/>
  </mergeCells>
  <printOptions/>
  <pageMargins left="0.75" right="0.4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SheetLayoutView="90" zoomScalePageLayoutView="0" workbookViewId="0" topLeftCell="A1">
      <selection activeCell="B15" sqref="B15"/>
    </sheetView>
  </sheetViews>
  <sheetFormatPr defaultColWidth="9.140625" defaultRowHeight="21.75"/>
  <cols>
    <col min="1" max="1" width="2.140625" style="5" customWidth="1"/>
    <col min="2" max="2" width="40.8515625" style="5" customWidth="1"/>
    <col min="3" max="3" width="13.7109375" style="23" customWidth="1"/>
    <col min="4" max="4" width="14.28125" style="23" customWidth="1"/>
    <col min="5" max="5" width="0.42578125" style="5" customWidth="1"/>
    <col min="6" max="6" width="38.7109375" style="5" customWidth="1"/>
    <col min="7" max="7" width="12.7109375" style="23" customWidth="1"/>
    <col min="8" max="8" width="14.00390625" style="23" customWidth="1"/>
    <col min="9" max="9" width="4.7109375" style="5" customWidth="1"/>
    <col min="10" max="10" width="29.8515625" style="5" customWidth="1"/>
    <col min="11" max="11" width="14.140625" style="23" customWidth="1"/>
    <col min="12" max="12" width="13.8515625" style="23" customWidth="1"/>
    <col min="13" max="13" width="13.421875" style="23" customWidth="1"/>
    <col min="14" max="14" width="14.28125" style="23" customWidth="1"/>
    <col min="15" max="15" width="30.57421875" style="23" customWidth="1"/>
    <col min="16" max="16" width="13.8515625" style="5" customWidth="1"/>
    <col min="17" max="16384" width="9.140625" style="5" customWidth="1"/>
  </cols>
  <sheetData>
    <row r="1" spans="1:8" ht="21">
      <c r="A1" s="354" t="s">
        <v>44</v>
      </c>
      <c r="B1" s="354"/>
      <c r="C1" s="354"/>
      <c r="D1" s="354"/>
      <c r="E1" s="354"/>
      <c r="F1" s="354"/>
      <c r="G1" s="354"/>
      <c r="H1" s="354"/>
    </row>
    <row r="2" spans="1:8" ht="18.75">
      <c r="A2" s="365" t="s">
        <v>70</v>
      </c>
      <c r="B2" s="365"/>
      <c r="C2" s="365"/>
      <c r="D2" s="365"/>
      <c r="E2" s="365"/>
      <c r="F2" s="365"/>
      <c r="G2" s="365"/>
      <c r="H2" s="365"/>
    </row>
    <row r="3" spans="1:8" ht="18.75">
      <c r="A3" s="365" t="s">
        <v>362</v>
      </c>
      <c r="B3" s="365"/>
      <c r="C3" s="365"/>
      <c r="D3" s="365"/>
      <c r="E3" s="365"/>
      <c r="F3" s="365"/>
      <c r="G3" s="365"/>
      <c r="H3" s="365"/>
    </row>
    <row r="4" spans="2:16" ht="18" customHeight="1">
      <c r="B4" s="324" t="s">
        <v>71</v>
      </c>
      <c r="C4" s="325"/>
      <c r="D4" s="325"/>
      <c r="E4" s="326"/>
      <c r="F4" s="326" t="s">
        <v>72</v>
      </c>
      <c r="G4" s="325"/>
      <c r="H4" s="327"/>
      <c r="J4" s="358"/>
      <c r="K4" s="358"/>
      <c r="L4" s="358"/>
      <c r="M4" s="358"/>
      <c r="N4" s="358"/>
      <c r="O4" s="358"/>
      <c r="P4" s="358"/>
    </row>
    <row r="5" spans="2:16" ht="21.75" customHeight="1" thickBot="1">
      <c r="B5" s="328" t="s">
        <v>73</v>
      </c>
      <c r="C5" s="9"/>
      <c r="D5" s="329">
        <v>10166598</v>
      </c>
      <c r="E5" s="12"/>
      <c r="F5" s="49" t="s">
        <v>74</v>
      </c>
      <c r="G5" s="9"/>
      <c r="H5" s="329">
        <v>10166598</v>
      </c>
      <c r="J5" s="364"/>
      <c r="K5" s="364"/>
      <c r="L5" s="364"/>
      <c r="M5" s="364"/>
      <c r="N5" s="364"/>
      <c r="O5" s="364"/>
      <c r="P5" s="364"/>
    </row>
    <row r="6" spans="2:16" ht="17.25" customHeight="1" thickTop="1">
      <c r="B6" s="14" t="s">
        <v>366</v>
      </c>
      <c r="C6" s="9">
        <v>4695579.2</v>
      </c>
      <c r="D6" s="9"/>
      <c r="E6" s="12"/>
      <c r="F6" s="12" t="s">
        <v>107</v>
      </c>
      <c r="G6" s="9"/>
      <c r="H6" s="9">
        <v>8405161.67</v>
      </c>
      <c r="J6" s="364"/>
      <c r="K6" s="364"/>
      <c r="L6" s="364"/>
      <c r="M6" s="364"/>
      <c r="N6" s="364"/>
      <c r="O6" s="364"/>
      <c r="P6" s="364"/>
    </row>
    <row r="7" spans="2:16" ht="17.25" customHeight="1">
      <c r="B7" s="14" t="s">
        <v>111</v>
      </c>
      <c r="C7" s="9">
        <v>12228892.33</v>
      </c>
      <c r="D7" s="9"/>
      <c r="E7" s="12"/>
      <c r="F7" s="12" t="s">
        <v>112</v>
      </c>
      <c r="G7" s="9"/>
      <c r="H7" s="9">
        <v>1711862.02</v>
      </c>
      <c r="J7" s="49"/>
      <c r="K7" s="65"/>
      <c r="L7" s="65"/>
      <c r="M7" s="65"/>
      <c r="N7" s="65"/>
      <c r="O7" s="65"/>
      <c r="P7" s="49"/>
    </row>
    <row r="8" spans="2:16" ht="18" customHeight="1">
      <c r="B8" s="14" t="s">
        <v>110</v>
      </c>
      <c r="C8" s="17">
        <v>928859.3</v>
      </c>
      <c r="D8" s="17">
        <f>C6+C7+C8</f>
        <v>17853330.830000002</v>
      </c>
      <c r="E8" s="12"/>
      <c r="F8" s="12" t="s">
        <v>75</v>
      </c>
      <c r="G8" s="9"/>
      <c r="H8" s="9">
        <v>388777.31</v>
      </c>
      <c r="J8" s="59"/>
      <c r="K8" s="21"/>
      <c r="L8" s="21"/>
      <c r="M8" s="21"/>
      <c r="N8" s="21"/>
      <c r="O8" s="21"/>
      <c r="P8" s="12"/>
    </row>
    <row r="9" spans="2:16" ht="18.75" customHeight="1">
      <c r="B9" s="14" t="s">
        <v>198</v>
      </c>
      <c r="C9" s="9"/>
      <c r="D9" s="9">
        <v>35518.12</v>
      </c>
      <c r="E9" s="12"/>
      <c r="F9" s="12" t="s">
        <v>80</v>
      </c>
      <c r="G9" s="9"/>
      <c r="H9" s="9">
        <v>928859.3</v>
      </c>
      <c r="J9" s="12"/>
      <c r="K9" s="88"/>
      <c r="L9" s="88"/>
      <c r="M9" s="88"/>
      <c r="N9" s="88"/>
      <c r="O9" s="330"/>
      <c r="P9" s="88"/>
    </row>
    <row r="10" spans="2:16" ht="20.25" customHeight="1">
      <c r="B10" s="14" t="s">
        <v>248</v>
      </c>
      <c r="C10" s="9"/>
      <c r="D10" s="90">
        <v>206980</v>
      </c>
      <c r="E10" s="12"/>
      <c r="F10" s="12" t="s">
        <v>179</v>
      </c>
      <c r="G10" s="9"/>
      <c r="H10" s="9">
        <v>1038839</v>
      </c>
      <c r="J10" s="12"/>
      <c r="K10" s="88"/>
      <c r="L10" s="88"/>
      <c r="M10" s="88"/>
      <c r="N10" s="88"/>
      <c r="O10" s="330"/>
      <c r="P10" s="88"/>
    </row>
    <row r="11" spans="2:16" ht="20.25" customHeight="1">
      <c r="B11" s="14"/>
      <c r="C11" s="9"/>
      <c r="D11" s="90"/>
      <c r="E11" s="12"/>
      <c r="F11" s="12" t="s">
        <v>250</v>
      </c>
      <c r="G11" s="9"/>
      <c r="H11" s="9">
        <v>26400</v>
      </c>
      <c r="J11" s="12"/>
      <c r="K11" s="88"/>
      <c r="L11" s="88"/>
      <c r="M11" s="88"/>
      <c r="N11" s="88"/>
      <c r="O11" s="330"/>
      <c r="P11" s="88"/>
    </row>
    <row r="12" spans="2:16" ht="20.25" customHeight="1">
      <c r="B12" s="14"/>
      <c r="C12" s="9"/>
      <c r="D12" s="90"/>
      <c r="E12" s="12"/>
      <c r="F12" s="12" t="s">
        <v>249</v>
      </c>
      <c r="G12" s="9"/>
      <c r="H12" s="9">
        <v>206980</v>
      </c>
      <c r="J12" s="12"/>
      <c r="K12" s="88"/>
      <c r="L12" s="88"/>
      <c r="M12" s="88"/>
      <c r="N12" s="88"/>
      <c r="O12" s="330"/>
      <c r="P12" s="88"/>
    </row>
    <row r="13" spans="2:16" ht="19.5" customHeight="1">
      <c r="B13" s="14"/>
      <c r="C13" s="9"/>
      <c r="D13" s="9"/>
      <c r="E13" s="12"/>
      <c r="F13" s="12" t="s">
        <v>365</v>
      </c>
      <c r="G13" s="9">
        <v>1148126.33</v>
      </c>
      <c r="H13" s="9"/>
      <c r="J13" s="12"/>
      <c r="K13" s="88"/>
      <c r="L13" s="88"/>
      <c r="M13" s="88"/>
      <c r="N13" s="88"/>
      <c r="O13" s="330"/>
      <c r="P13" s="88"/>
    </row>
    <row r="14" spans="2:16" ht="21" customHeight="1">
      <c r="B14" s="14"/>
      <c r="C14" s="9"/>
      <c r="D14" s="9"/>
      <c r="E14" s="12"/>
      <c r="F14" s="12" t="s">
        <v>368</v>
      </c>
      <c r="G14" s="9">
        <v>35518.12</v>
      </c>
      <c r="H14" s="9"/>
      <c r="J14" s="12"/>
      <c r="K14" s="88"/>
      <c r="L14" s="88"/>
      <c r="M14" s="88"/>
      <c r="N14" s="88"/>
      <c r="O14" s="88"/>
      <c r="P14" s="88"/>
    </row>
    <row r="15" spans="2:16" ht="19.5" customHeight="1">
      <c r="B15" s="14"/>
      <c r="C15" s="9"/>
      <c r="D15" s="9"/>
      <c r="E15" s="12"/>
      <c r="F15" s="12" t="s">
        <v>132</v>
      </c>
      <c r="G15" s="9">
        <v>5509271.05</v>
      </c>
      <c r="H15" s="9"/>
      <c r="J15" s="12"/>
      <c r="K15" s="88"/>
      <c r="L15" s="88"/>
      <c r="M15" s="88"/>
      <c r="N15" s="88"/>
      <c r="O15" s="88"/>
      <c r="P15" s="88"/>
    </row>
    <row r="16" spans="2:16" ht="19.5" customHeight="1">
      <c r="B16" s="14"/>
      <c r="C16" s="16"/>
      <c r="D16" s="9"/>
      <c r="E16" s="12"/>
      <c r="F16" s="12" t="s">
        <v>364</v>
      </c>
      <c r="G16" s="9">
        <v>35911</v>
      </c>
      <c r="H16" s="9"/>
      <c r="J16" s="12"/>
      <c r="K16" s="88"/>
      <c r="L16" s="88"/>
      <c r="M16" s="88"/>
      <c r="N16" s="88"/>
      <c r="O16" s="88"/>
      <c r="P16" s="88"/>
    </row>
    <row r="17" spans="2:16" ht="19.5" customHeight="1">
      <c r="B17" s="14"/>
      <c r="C17" s="16"/>
      <c r="D17" s="9"/>
      <c r="E17" s="12"/>
      <c r="F17" s="12" t="s">
        <v>363</v>
      </c>
      <c r="G17" s="9">
        <v>62878</v>
      </c>
      <c r="H17" s="9">
        <f>G13+G14+G15+G16+G17</f>
        <v>6791704.5</v>
      </c>
      <c r="J17" s="12"/>
      <c r="K17" s="88"/>
      <c r="L17" s="88"/>
      <c r="M17" s="88"/>
      <c r="N17" s="88"/>
      <c r="O17" s="88"/>
      <c r="P17" s="88"/>
    </row>
    <row r="18" spans="2:17" ht="19.5" customHeight="1">
      <c r="B18" s="14"/>
      <c r="C18" s="16"/>
      <c r="D18" s="9"/>
      <c r="E18" s="12"/>
      <c r="F18" s="331" t="s">
        <v>369</v>
      </c>
      <c r="G18" s="9">
        <v>25437.09</v>
      </c>
      <c r="H18" s="15"/>
      <c r="J18" s="12"/>
      <c r="K18" s="22"/>
      <c r="L18" s="21"/>
      <c r="M18" s="88"/>
      <c r="N18" s="21"/>
      <c r="O18" s="22"/>
      <c r="P18" s="22"/>
      <c r="Q18" s="12"/>
    </row>
    <row r="19" spans="2:17" ht="19.5" customHeight="1">
      <c r="B19" s="332"/>
      <c r="C19" s="18"/>
      <c r="D19" s="17"/>
      <c r="E19" s="333"/>
      <c r="F19" s="333" t="s">
        <v>181</v>
      </c>
      <c r="G19" s="18">
        <v>1377317.76</v>
      </c>
      <c r="H19" s="334">
        <f>G18+G19</f>
        <v>1402754.85</v>
      </c>
      <c r="J19" s="12"/>
      <c r="K19" s="21"/>
      <c r="L19" s="88"/>
      <c r="M19" s="88"/>
      <c r="N19" s="21"/>
      <c r="O19" s="21"/>
      <c r="P19" s="12"/>
      <c r="Q19" s="12"/>
    </row>
    <row r="20" spans="2:16" ht="19.5" customHeight="1" thickBot="1">
      <c r="B20" s="12"/>
      <c r="C20" s="21"/>
      <c r="D20" s="329">
        <f>SUM(D8:D19)</f>
        <v>18095828.950000003</v>
      </c>
      <c r="E20" s="12"/>
      <c r="F20" s="12"/>
      <c r="G20" s="21"/>
      <c r="H20" s="329">
        <f>H6+H7+H8+H9+H10+H11+H12+H17-H19</f>
        <v>18095828.95</v>
      </c>
      <c r="I20" s="12"/>
      <c r="J20" s="21"/>
      <c r="K20" s="22"/>
      <c r="L20" s="22"/>
      <c r="M20" s="335"/>
      <c r="N20" s="22"/>
      <c r="O20" s="21"/>
      <c r="P20" s="22"/>
    </row>
    <row r="21" spans="2:16" ht="20.25" customHeight="1" thickTop="1">
      <c r="B21" s="21" t="s">
        <v>154</v>
      </c>
      <c r="C21" s="21"/>
      <c r="D21" s="22"/>
      <c r="E21" s="12"/>
      <c r="F21" s="21"/>
      <c r="G21" s="21"/>
      <c r="H21" s="22"/>
      <c r="I21" s="12"/>
      <c r="J21" s="21"/>
      <c r="K21" s="21"/>
      <c r="L21" s="22"/>
      <c r="M21" s="12"/>
      <c r="N21" s="21"/>
      <c r="O21" s="21"/>
      <c r="P21" s="22"/>
    </row>
    <row r="22" spans="2:16" ht="19.5" customHeight="1">
      <c r="B22" s="23" t="s">
        <v>209</v>
      </c>
      <c r="C22" s="2"/>
      <c r="F22" s="330" t="s">
        <v>207</v>
      </c>
      <c r="J22" s="21"/>
      <c r="K22" s="89"/>
      <c r="L22" s="21"/>
      <c r="M22" s="12"/>
      <c r="N22" s="21"/>
      <c r="O22" s="21"/>
      <c r="P22" s="21"/>
    </row>
    <row r="23" spans="2:16" ht="18.75">
      <c r="B23" s="26" t="s">
        <v>159</v>
      </c>
      <c r="C23" s="2"/>
      <c r="F23" s="26" t="s">
        <v>219</v>
      </c>
      <c r="J23" s="21"/>
      <c r="K23" s="89"/>
      <c r="L23" s="21"/>
      <c r="M23" s="12"/>
      <c r="N23" s="92"/>
      <c r="O23" s="21"/>
      <c r="P23" s="21"/>
    </row>
    <row r="24" spans="2:16" ht="18.75">
      <c r="B24" s="25" t="s">
        <v>252</v>
      </c>
      <c r="F24" s="26" t="s">
        <v>206</v>
      </c>
      <c r="J24" s="12"/>
      <c r="K24" s="21"/>
      <c r="L24" s="21"/>
      <c r="M24" s="330"/>
      <c r="N24" s="330"/>
      <c r="O24" s="21"/>
      <c r="P24" s="21"/>
    </row>
    <row r="25" spans="2:16" ht="18.75">
      <c r="B25" s="2"/>
      <c r="C25" s="2"/>
      <c r="F25" s="26"/>
      <c r="J25" s="89"/>
      <c r="K25" s="89"/>
      <c r="L25" s="21"/>
      <c r="M25" s="21"/>
      <c r="N25" s="21"/>
      <c r="O25" s="21"/>
      <c r="P25" s="21"/>
    </row>
    <row r="26" spans="2:16" ht="18.75">
      <c r="B26" s="5" t="s">
        <v>367</v>
      </c>
      <c r="F26" s="24" t="s">
        <v>123</v>
      </c>
      <c r="J26" s="12"/>
      <c r="K26" s="21"/>
      <c r="L26" s="21"/>
      <c r="M26" s="330"/>
      <c r="N26" s="21"/>
      <c r="O26" s="21"/>
      <c r="P26" s="21"/>
    </row>
    <row r="27" spans="10:16" ht="18.75">
      <c r="J27" s="12"/>
      <c r="K27" s="21"/>
      <c r="L27" s="21"/>
      <c r="M27" s="12"/>
      <c r="N27" s="21"/>
      <c r="O27" s="21"/>
      <c r="P27" s="21"/>
    </row>
    <row r="28" spans="2:16" ht="18.75">
      <c r="B28" s="25" t="s">
        <v>176</v>
      </c>
      <c r="F28" s="25" t="s">
        <v>176</v>
      </c>
      <c r="J28" s="89"/>
      <c r="K28" s="89"/>
      <c r="L28" s="21"/>
      <c r="M28" s="12"/>
      <c r="N28" s="21"/>
      <c r="O28" s="21"/>
      <c r="P28" s="21"/>
    </row>
    <row r="29" spans="2:16" ht="18.75">
      <c r="B29" s="25" t="s">
        <v>177</v>
      </c>
      <c r="F29" s="25" t="s">
        <v>253</v>
      </c>
      <c r="J29" s="12"/>
      <c r="K29" s="21"/>
      <c r="L29" s="21"/>
      <c r="M29" s="12"/>
      <c r="N29" s="330"/>
      <c r="O29" s="21"/>
      <c r="P29" s="21"/>
    </row>
    <row r="30" spans="6:16" ht="18.75">
      <c r="F30" s="25" t="s">
        <v>69</v>
      </c>
      <c r="M30" s="5"/>
      <c r="N30" s="5"/>
      <c r="P30" s="23"/>
    </row>
    <row r="31" ht="18.75">
      <c r="J31" s="12"/>
    </row>
    <row r="32" spans="2:16" ht="24.75" customHeight="1">
      <c r="B32" s="336"/>
      <c r="C32" s="21"/>
      <c r="D32" s="21"/>
      <c r="E32" s="336"/>
      <c r="F32" s="336"/>
      <c r="G32" s="21"/>
      <c r="H32" s="21"/>
      <c r="J32" s="21"/>
      <c r="K32" s="12"/>
      <c r="L32" s="27"/>
      <c r="M32" s="27"/>
      <c r="N32" s="27"/>
      <c r="O32" s="27"/>
      <c r="P32" s="27"/>
    </row>
    <row r="33" spans="2:16" ht="21.75" customHeight="1">
      <c r="B33" s="49"/>
      <c r="C33" s="21"/>
      <c r="D33" s="22"/>
      <c r="E33" s="12"/>
      <c r="F33" s="49"/>
      <c r="G33" s="21"/>
      <c r="H33" s="22"/>
      <c r="J33" s="49"/>
      <c r="K33" s="49"/>
      <c r="L33" s="49"/>
      <c r="M33" s="49"/>
      <c r="N33" s="49"/>
      <c r="O33" s="49"/>
      <c r="P33" s="49"/>
    </row>
    <row r="34" spans="2:16" ht="17.25" customHeight="1">
      <c r="B34" s="12"/>
      <c r="C34" s="21"/>
      <c r="D34" s="21"/>
      <c r="E34" s="12"/>
      <c r="F34" s="12"/>
      <c r="G34" s="21"/>
      <c r="H34" s="21"/>
      <c r="J34" s="49"/>
      <c r="K34" s="49"/>
      <c r="L34" s="49"/>
      <c r="M34" s="49"/>
      <c r="N34" s="49"/>
      <c r="O34" s="49"/>
      <c r="P34" s="49"/>
    </row>
    <row r="35" spans="2:16" ht="17.25" customHeight="1">
      <c r="B35" s="12"/>
      <c r="C35" s="21"/>
      <c r="D35" s="21"/>
      <c r="E35" s="12"/>
      <c r="F35" s="12"/>
      <c r="G35" s="21"/>
      <c r="H35" s="21"/>
      <c r="J35" s="49"/>
      <c r="K35" s="65"/>
      <c r="L35" s="65"/>
      <c r="M35" s="65"/>
      <c r="N35" s="65"/>
      <c r="O35" s="65"/>
      <c r="P35" s="49"/>
    </row>
    <row r="36" spans="2:16" ht="18" customHeight="1">
      <c r="B36" s="12"/>
      <c r="C36" s="21"/>
      <c r="D36" s="21"/>
      <c r="E36" s="12"/>
      <c r="F36" s="12"/>
      <c r="G36" s="21"/>
      <c r="H36" s="21"/>
      <c r="J36" s="59"/>
      <c r="K36" s="21"/>
      <c r="L36" s="21"/>
      <c r="M36" s="21"/>
      <c r="N36" s="21"/>
      <c r="O36" s="21"/>
      <c r="P36" s="12"/>
    </row>
    <row r="37" spans="2:16" ht="18.75" customHeight="1">
      <c r="B37" s="12"/>
      <c r="C37" s="21"/>
      <c r="D37" s="21"/>
      <c r="E37" s="12"/>
      <c r="F37" s="12"/>
      <c r="G37" s="21"/>
      <c r="H37" s="21"/>
      <c r="J37" s="12"/>
      <c r="K37" s="88"/>
      <c r="L37" s="88"/>
      <c r="M37" s="88"/>
      <c r="N37" s="88"/>
      <c r="O37" s="330"/>
      <c r="P37" s="88"/>
    </row>
    <row r="38" spans="2:16" ht="20.25" customHeight="1">
      <c r="B38" s="12"/>
      <c r="C38" s="21"/>
      <c r="D38" s="21"/>
      <c r="E38" s="12"/>
      <c r="F38" s="12"/>
      <c r="G38" s="21"/>
      <c r="H38" s="21"/>
      <c r="J38" s="12"/>
      <c r="K38" s="88"/>
      <c r="L38" s="88"/>
      <c r="M38" s="88"/>
      <c r="N38" s="88"/>
      <c r="O38" s="330"/>
      <c r="P38" s="88"/>
    </row>
    <row r="39" spans="2:16" ht="21" customHeight="1" hidden="1">
      <c r="B39" s="12"/>
      <c r="C39" s="21"/>
      <c r="D39" s="21"/>
      <c r="E39" s="12"/>
      <c r="F39" s="12"/>
      <c r="G39" s="21"/>
      <c r="H39" s="21"/>
      <c r="J39" s="12"/>
      <c r="K39" s="88"/>
      <c r="L39" s="88"/>
      <c r="M39" s="88"/>
      <c r="N39" s="88"/>
      <c r="O39" s="330"/>
      <c r="P39" s="88"/>
    </row>
    <row r="40" spans="2:16" ht="18" customHeight="1">
      <c r="B40" s="12"/>
      <c r="C40" s="21"/>
      <c r="D40" s="21"/>
      <c r="E40" s="12"/>
      <c r="F40" s="12"/>
      <c r="G40" s="21"/>
      <c r="H40" s="21"/>
      <c r="J40" s="12"/>
      <c r="K40" s="88"/>
      <c r="L40" s="88"/>
      <c r="M40" s="88"/>
      <c r="N40" s="88"/>
      <c r="O40" s="330"/>
      <c r="P40" s="88"/>
    </row>
    <row r="41" spans="2:16" ht="16.5" customHeight="1" hidden="1">
      <c r="B41" s="12"/>
      <c r="C41" s="21"/>
      <c r="D41" s="21"/>
      <c r="E41" s="12"/>
      <c r="F41" s="12"/>
      <c r="G41" s="21"/>
      <c r="H41" s="21"/>
      <c r="J41" s="12"/>
      <c r="K41" s="88"/>
      <c r="L41" s="88"/>
      <c r="M41" s="88"/>
      <c r="N41" s="88"/>
      <c r="O41" s="330"/>
      <c r="P41" s="88"/>
    </row>
    <row r="42" spans="2:16" ht="21.75" customHeight="1" hidden="1">
      <c r="B42" s="12"/>
      <c r="C42" s="21"/>
      <c r="D42" s="21"/>
      <c r="E42" s="12"/>
      <c r="F42" s="12"/>
      <c r="G42" s="21"/>
      <c r="H42" s="21"/>
      <c r="J42" s="12"/>
      <c r="K42" s="88"/>
      <c r="L42" s="88"/>
      <c r="M42" s="88"/>
      <c r="N42" s="88"/>
      <c r="O42" s="330"/>
      <c r="P42" s="88"/>
    </row>
    <row r="43" spans="2:16" ht="21.75" customHeight="1" hidden="1">
      <c r="B43" s="12"/>
      <c r="C43" s="21"/>
      <c r="D43" s="21"/>
      <c r="E43" s="12"/>
      <c r="F43" s="12"/>
      <c r="G43" s="21"/>
      <c r="H43" s="21"/>
      <c r="J43" s="12"/>
      <c r="K43" s="88"/>
      <c r="L43" s="88"/>
      <c r="M43" s="88"/>
      <c r="N43" s="88"/>
      <c r="O43" s="88"/>
      <c r="P43" s="88"/>
    </row>
    <row r="44" spans="2:16" ht="21.75" customHeight="1" hidden="1">
      <c r="B44" s="12"/>
      <c r="C44" s="21"/>
      <c r="D44" s="21"/>
      <c r="E44" s="12"/>
      <c r="F44" s="12"/>
      <c r="G44" s="21"/>
      <c r="H44" s="21"/>
      <c r="J44" s="12"/>
      <c r="K44" s="88"/>
      <c r="L44" s="88"/>
      <c r="M44" s="88"/>
      <c r="N44" s="88"/>
      <c r="O44" s="88"/>
      <c r="P44" s="88"/>
    </row>
    <row r="45" spans="2:16" ht="19.5" customHeight="1">
      <c r="B45" s="12"/>
      <c r="C45" s="21"/>
      <c r="D45" s="21"/>
      <c r="E45" s="12"/>
      <c r="F45" s="12"/>
      <c r="G45" s="21"/>
      <c r="H45" s="21"/>
      <c r="J45" s="12"/>
      <c r="K45" s="88"/>
      <c r="L45" s="88"/>
      <c r="M45" s="88"/>
      <c r="N45" s="88"/>
      <c r="O45" s="330"/>
      <c r="P45" s="88"/>
    </row>
    <row r="46" spans="2:16" ht="21.75" customHeight="1" hidden="1">
      <c r="B46" s="12"/>
      <c r="C46" s="21"/>
      <c r="D46" s="21"/>
      <c r="E46" s="337"/>
      <c r="F46" s="337"/>
      <c r="G46" s="21"/>
      <c r="H46" s="21"/>
      <c r="J46" s="12"/>
      <c r="K46" s="88"/>
      <c r="L46" s="88"/>
      <c r="M46" s="88"/>
      <c r="N46" s="88"/>
      <c r="O46" s="88"/>
      <c r="P46" s="88"/>
    </row>
    <row r="47" spans="2:16" ht="21.75" customHeight="1" hidden="1">
      <c r="B47" s="12"/>
      <c r="C47" s="21"/>
      <c r="D47" s="21"/>
      <c r="E47" s="337"/>
      <c r="F47" s="12"/>
      <c r="G47" s="21"/>
      <c r="H47" s="21"/>
      <c r="J47" s="12"/>
      <c r="K47" s="88"/>
      <c r="L47" s="88"/>
      <c r="M47" s="88"/>
      <c r="N47" s="88"/>
      <c r="O47" s="88"/>
      <c r="P47" s="88"/>
    </row>
    <row r="48" spans="2:16" ht="21" customHeight="1">
      <c r="B48" s="12"/>
      <c r="C48" s="21"/>
      <c r="D48" s="21"/>
      <c r="E48" s="12"/>
      <c r="F48" s="12"/>
      <c r="G48" s="21"/>
      <c r="H48" s="21"/>
      <c r="J48" s="12"/>
      <c r="K48" s="88"/>
      <c r="L48" s="88"/>
      <c r="M48" s="88"/>
      <c r="N48" s="88"/>
      <c r="O48" s="88"/>
      <c r="P48" s="88"/>
    </row>
    <row r="49" spans="2:16" ht="18" customHeight="1" hidden="1">
      <c r="B49" s="12"/>
      <c r="C49" s="21"/>
      <c r="D49" s="21"/>
      <c r="E49" s="12"/>
      <c r="F49" s="12"/>
      <c r="G49" s="21"/>
      <c r="H49" s="21"/>
      <c r="J49" s="12"/>
      <c r="K49" s="88"/>
      <c r="L49" s="88"/>
      <c r="M49" s="88"/>
      <c r="N49" s="88"/>
      <c r="O49" s="88"/>
      <c r="P49" s="88"/>
    </row>
    <row r="50" spans="2:16" ht="19.5" customHeight="1">
      <c r="B50" s="12"/>
      <c r="C50" s="21"/>
      <c r="D50" s="21"/>
      <c r="E50" s="12"/>
      <c r="F50" s="12"/>
      <c r="G50" s="21"/>
      <c r="H50" s="21"/>
      <c r="J50" s="12"/>
      <c r="K50" s="88"/>
      <c r="L50" s="88"/>
      <c r="M50" s="88"/>
      <c r="N50" s="88"/>
      <c r="O50" s="88"/>
      <c r="P50" s="88"/>
    </row>
    <row r="51" spans="2:16" ht="18.75" customHeight="1" hidden="1">
      <c r="B51" s="12"/>
      <c r="C51" s="21"/>
      <c r="D51" s="21"/>
      <c r="E51" s="12"/>
      <c r="F51" s="12"/>
      <c r="G51" s="21"/>
      <c r="H51" s="21"/>
      <c r="J51" s="12"/>
      <c r="K51" s="21"/>
      <c r="L51" s="88"/>
      <c r="M51" s="88"/>
      <c r="N51" s="21"/>
      <c r="O51" s="22"/>
      <c r="P51" s="22"/>
    </row>
    <row r="52" spans="2:16" ht="22.5" customHeight="1" hidden="1">
      <c r="B52" s="12"/>
      <c r="C52" s="21"/>
      <c r="D52" s="21"/>
      <c r="E52" s="337"/>
      <c r="F52" s="12"/>
      <c r="G52" s="21"/>
      <c r="H52" s="21"/>
      <c r="J52" s="12"/>
      <c r="K52" s="21"/>
      <c r="L52" s="88"/>
      <c r="M52" s="88"/>
      <c r="N52" s="21"/>
      <c r="O52" s="22"/>
      <c r="P52" s="22"/>
    </row>
    <row r="53" spans="2:17" ht="18.75" customHeight="1">
      <c r="B53" s="12"/>
      <c r="C53" s="21"/>
      <c r="D53" s="21"/>
      <c r="E53" s="12"/>
      <c r="F53" s="338"/>
      <c r="G53" s="21"/>
      <c r="H53" s="21"/>
      <c r="J53" s="12"/>
      <c r="K53" s="88"/>
      <c r="L53" s="88"/>
      <c r="M53" s="88"/>
      <c r="N53" s="21"/>
      <c r="O53" s="21"/>
      <c r="P53" s="12"/>
      <c r="Q53" s="12"/>
    </row>
    <row r="54" spans="2:17" ht="18.75" customHeight="1">
      <c r="B54" s="12"/>
      <c r="C54" s="21"/>
      <c r="D54" s="21"/>
      <c r="E54" s="12"/>
      <c r="F54" s="12"/>
      <c r="G54" s="21"/>
      <c r="H54" s="21"/>
      <c r="J54" s="12"/>
      <c r="K54" s="88"/>
      <c r="L54" s="88"/>
      <c r="M54" s="88"/>
      <c r="N54" s="21"/>
      <c r="O54" s="21"/>
      <c r="P54" s="12"/>
      <c r="Q54" s="12"/>
    </row>
    <row r="55" spans="2:17" ht="19.5" customHeight="1">
      <c r="B55" s="12"/>
      <c r="C55" s="21"/>
      <c r="D55" s="21"/>
      <c r="E55" s="12"/>
      <c r="F55" s="331"/>
      <c r="G55" s="21"/>
      <c r="H55" s="22"/>
      <c r="J55" s="12"/>
      <c r="K55" s="22"/>
      <c r="L55" s="21"/>
      <c r="M55" s="88"/>
      <c r="N55" s="21"/>
      <c r="O55" s="22"/>
      <c r="P55" s="22"/>
      <c r="Q55" s="12"/>
    </row>
    <row r="56" spans="2:17" ht="19.5" customHeight="1">
      <c r="B56" s="12"/>
      <c r="C56" s="21"/>
      <c r="D56" s="21"/>
      <c r="E56" s="12"/>
      <c r="F56" s="12"/>
      <c r="G56" s="21"/>
      <c r="H56" s="190"/>
      <c r="J56" s="12"/>
      <c r="K56" s="21"/>
      <c r="L56" s="88"/>
      <c r="M56" s="88"/>
      <c r="N56" s="21"/>
      <c r="O56" s="21"/>
      <c r="P56" s="12"/>
      <c r="Q56" s="12"/>
    </row>
    <row r="57" spans="2:17" ht="20.25" customHeight="1" hidden="1">
      <c r="B57" s="12"/>
      <c r="C57" s="21"/>
      <c r="D57" s="22"/>
      <c r="E57" s="12"/>
      <c r="F57" s="12"/>
      <c r="G57" s="21"/>
      <c r="H57" s="21"/>
      <c r="J57" s="21"/>
      <c r="K57" s="21"/>
      <c r="L57" s="21"/>
      <c r="M57" s="88"/>
      <c r="N57" s="21"/>
      <c r="O57" s="21"/>
      <c r="P57" s="12"/>
      <c r="Q57" s="12"/>
    </row>
    <row r="58" spans="2:17" ht="20.25" customHeight="1">
      <c r="B58" s="12"/>
      <c r="C58" s="21"/>
      <c r="D58" s="22"/>
      <c r="E58" s="12"/>
      <c r="F58" s="12"/>
      <c r="G58" s="21"/>
      <c r="H58" s="21"/>
      <c r="J58" s="21"/>
      <c r="K58" s="21"/>
      <c r="L58" s="21"/>
      <c r="M58" s="88"/>
      <c r="N58" s="21"/>
      <c r="O58" s="21"/>
      <c r="P58" s="12"/>
      <c r="Q58" s="12"/>
    </row>
    <row r="59" spans="2:17" ht="20.25" customHeight="1">
      <c r="B59" s="12"/>
      <c r="C59" s="21"/>
      <c r="D59" s="22"/>
      <c r="E59" s="12"/>
      <c r="F59" s="12"/>
      <c r="G59" s="21"/>
      <c r="H59" s="21"/>
      <c r="J59" s="21"/>
      <c r="K59" s="21"/>
      <c r="L59" s="21"/>
      <c r="M59" s="88"/>
      <c r="N59" s="21"/>
      <c r="O59" s="21"/>
      <c r="P59" s="12"/>
      <c r="Q59" s="12"/>
    </row>
    <row r="60" spans="2:17" ht="20.25" customHeight="1">
      <c r="B60" s="12"/>
      <c r="C60" s="21"/>
      <c r="D60" s="22"/>
      <c r="E60" s="12"/>
      <c r="F60" s="12"/>
      <c r="G60" s="21"/>
      <c r="H60" s="21"/>
      <c r="J60" s="21"/>
      <c r="K60" s="21"/>
      <c r="L60" s="21"/>
      <c r="M60" s="88"/>
      <c r="N60" s="21"/>
      <c r="O60" s="21"/>
      <c r="P60" s="12"/>
      <c r="Q60" s="12"/>
    </row>
    <row r="61" spans="2:17" ht="20.25" customHeight="1">
      <c r="B61" s="12"/>
      <c r="C61" s="21"/>
      <c r="D61" s="22"/>
      <c r="E61" s="12"/>
      <c r="F61" s="12"/>
      <c r="G61" s="21"/>
      <c r="H61" s="21"/>
      <c r="J61" s="21"/>
      <c r="K61" s="21"/>
      <c r="L61" s="21"/>
      <c r="M61" s="88"/>
      <c r="N61" s="21"/>
      <c r="O61" s="21"/>
      <c r="P61" s="12"/>
      <c r="Q61" s="12"/>
    </row>
    <row r="62" spans="2:17" ht="20.25" customHeight="1">
      <c r="B62" s="12"/>
      <c r="C62" s="21"/>
      <c r="D62" s="22"/>
      <c r="E62" s="12"/>
      <c r="F62" s="12"/>
      <c r="G62" s="21"/>
      <c r="H62" s="21"/>
      <c r="J62" s="21"/>
      <c r="K62" s="21"/>
      <c r="L62" s="21"/>
      <c r="M62" s="88"/>
      <c r="N62" s="21"/>
      <c r="O62" s="21"/>
      <c r="P62" s="12"/>
      <c r="Q62" s="12"/>
    </row>
    <row r="63" spans="2:17" ht="20.25" customHeight="1">
      <c r="B63" s="12"/>
      <c r="C63" s="21"/>
      <c r="D63" s="22"/>
      <c r="E63" s="12"/>
      <c r="F63" s="12"/>
      <c r="G63" s="21"/>
      <c r="H63" s="21"/>
      <c r="J63" s="21"/>
      <c r="K63" s="21"/>
      <c r="L63" s="21"/>
      <c r="M63" s="88"/>
      <c r="N63" s="21"/>
      <c r="O63" s="21"/>
      <c r="P63" s="12"/>
      <c r="Q63" s="12"/>
    </row>
    <row r="64" spans="2:17" ht="20.25" customHeight="1">
      <c r="B64" s="12"/>
      <c r="C64" s="21"/>
      <c r="D64" s="22"/>
      <c r="E64" s="12"/>
      <c r="F64" s="12"/>
      <c r="G64" s="21"/>
      <c r="H64" s="21"/>
      <c r="J64" s="21"/>
      <c r="K64" s="21"/>
      <c r="L64" s="21"/>
      <c r="M64" s="88"/>
      <c r="N64" s="21"/>
      <c r="O64" s="21"/>
      <c r="P64" s="12"/>
      <c r="Q64" s="12"/>
    </row>
    <row r="65" spans="2:17" ht="20.25" customHeight="1">
      <c r="B65" s="12"/>
      <c r="C65" s="21"/>
      <c r="D65" s="22"/>
      <c r="E65" s="12"/>
      <c r="F65" s="12"/>
      <c r="G65" s="21"/>
      <c r="H65" s="21"/>
      <c r="J65" s="21"/>
      <c r="K65" s="21"/>
      <c r="L65" s="21"/>
      <c r="M65" s="88"/>
      <c r="N65" s="21"/>
      <c r="O65" s="21"/>
      <c r="P65" s="12"/>
      <c r="Q65" s="12"/>
    </row>
    <row r="66" spans="2:17" ht="20.25" customHeight="1">
      <c r="B66" s="12"/>
      <c r="C66" s="21"/>
      <c r="D66" s="22"/>
      <c r="E66" s="12"/>
      <c r="F66" s="12"/>
      <c r="G66" s="21"/>
      <c r="H66" s="21"/>
      <c r="J66" s="21"/>
      <c r="K66" s="21"/>
      <c r="L66" s="21"/>
      <c r="M66" s="88"/>
      <c r="N66" s="21"/>
      <c r="O66" s="21"/>
      <c r="P66" s="12"/>
      <c r="Q66" s="12"/>
    </row>
    <row r="67" spans="2:17" ht="20.25" customHeight="1">
      <c r="B67" s="12"/>
      <c r="C67" s="21"/>
      <c r="D67" s="22"/>
      <c r="E67" s="12"/>
      <c r="F67" s="12"/>
      <c r="G67" s="21"/>
      <c r="H67" s="21"/>
      <c r="J67" s="21"/>
      <c r="K67" s="21"/>
      <c r="L67" s="21"/>
      <c r="M67" s="88"/>
      <c r="N67" s="21"/>
      <c r="O67" s="21"/>
      <c r="P67" s="12"/>
      <c r="Q67" s="12"/>
    </row>
    <row r="68" spans="2:16" ht="19.5" customHeight="1">
      <c r="B68" s="12"/>
      <c r="C68" s="21"/>
      <c r="D68" s="22"/>
      <c r="E68" s="12"/>
      <c r="F68" s="12"/>
      <c r="G68" s="21"/>
      <c r="H68" s="22"/>
      <c r="I68" s="12"/>
      <c r="J68" s="21"/>
      <c r="K68" s="22"/>
      <c r="L68" s="22"/>
      <c r="M68" s="335"/>
      <c r="N68" s="22"/>
      <c r="O68" s="21"/>
      <c r="P68" s="22"/>
    </row>
    <row r="69" spans="2:16" ht="19.5">
      <c r="B69" s="12"/>
      <c r="C69" s="21"/>
      <c r="D69" s="21"/>
      <c r="E69" s="12"/>
      <c r="F69" s="12"/>
      <c r="G69" s="21"/>
      <c r="H69" s="21"/>
      <c r="J69" s="21"/>
      <c r="K69" s="22"/>
      <c r="L69" s="22"/>
      <c r="M69" s="335"/>
      <c r="N69" s="22"/>
      <c r="O69" s="21"/>
      <c r="P69" s="22"/>
    </row>
    <row r="70" spans="2:16" ht="18.75">
      <c r="B70" s="12"/>
      <c r="C70" s="21"/>
      <c r="D70" s="21"/>
      <c r="E70" s="12"/>
      <c r="F70" s="12"/>
      <c r="G70" s="21"/>
      <c r="H70" s="21"/>
      <c r="J70" s="21"/>
      <c r="K70" s="21"/>
      <c r="L70" s="22"/>
      <c r="M70" s="12"/>
      <c r="N70" s="21"/>
      <c r="O70" s="21"/>
      <c r="P70" s="22"/>
    </row>
    <row r="71" spans="2:16" ht="18.75">
      <c r="B71" s="12"/>
      <c r="C71" s="21"/>
      <c r="D71" s="21"/>
      <c r="E71" s="12"/>
      <c r="F71" s="12"/>
      <c r="G71" s="21"/>
      <c r="H71" s="21"/>
      <c r="J71" s="89"/>
      <c r="K71" s="89"/>
      <c r="L71" s="21"/>
      <c r="M71" s="12"/>
      <c r="N71" s="21"/>
      <c r="O71" s="21"/>
      <c r="P71" s="21"/>
    </row>
    <row r="72" spans="2:16" ht="18.75">
      <c r="B72" s="12"/>
      <c r="C72" s="21"/>
      <c r="D72" s="21"/>
      <c r="E72" s="12"/>
      <c r="F72" s="12"/>
      <c r="G72" s="21"/>
      <c r="H72" s="21"/>
      <c r="J72" s="89"/>
      <c r="K72" s="89"/>
      <c r="L72" s="21"/>
      <c r="M72" s="12"/>
      <c r="N72" s="92"/>
      <c r="O72" s="21"/>
      <c r="P72" s="21"/>
    </row>
    <row r="73" spans="2:16" ht="18.75">
      <c r="B73" s="12"/>
      <c r="C73" s="21"/>
      <c r="D73" s="21"/>
      <c r="E73" s="12"/>
      <c r="F73" s="12"/>
      <c r="G73" s="21"/>
      <c r="H73" s="21"/>
      <c r="J73" s="21"/>
      <c r="K73" s="89"/>
      <c r="L73" s="21"/>
      <c r="M73" s="12"/>
      <c r="N73" s="21"/>
      <c r="O73" s="21"/>
      <c r="P73" s="21"/>
    </row>
    <row r="74" spans="2:16" ht="18.75">
      <c r="B74" s="12"/>
      <c r="C74" s="21"/>
      <c r="D74" s="21"/>
      <c r="E74" s="12"/>
      <c r="F74" s="12"/>
      <c r="G74" s="21"/>
      <c r="H74" s="21"/>
      <c r="J74" s="21"/>
      <c r="K74" s="89"/>
      <c r="L74" s="21"/>
      <c r="M74" s="12"/>
      <c r="N74" s="92"/>
      <c r="O74" s="21"/>
      <c r="P74" s="21"/>
    </row>
    <row r="75" spans="2:16" ht="18.75">
      <c r="B75" s="12"/>
      <c r="C75" s="21"/>
      <c r="D75" s="21"/>
      <c r="E75" s="12"/>
      <c r="F75" s="12"/>
      <c r="G75" s="21"/>
      <c r="H75" s="21"/>
      <c r="J75" s="12"/>
      <c r="K75" s="21"/>
      <c r="L75" s="21"/>
      <c r="M75" s="330"/>
      <c r="N75" s="330"/>
      <c r="O75" s="21"/>
      <c r="P75" s="21"/>
    </row>
    <row r="76" spans="2:16" ht="18.75">
      <c r="B76" s="12"/>
      <c r="C76" s="21"/>
      <c r="D76" s="21"/>
      <c r="E76" s="12"/>
      <c r="F76" s="12"/>
      <c r="G76" s="21"/>
      <c r="H76" s="21"/>
      <c r="J76" s="89"/>
      <c r="K76" s="89"/>
      <c r="L76" s="21"/>
      <c r="M76" s="21"/>
      <c r="N76" s="21"/>
      <c r="O76" s="21"/>
      <c r="P76" s="21"/>
    </row>
    <row r="77" spans="2:16" ht="18.75">
      <c r="B77" s="12"/>
      <c r="C77" s="21"/>
      <c r="D77" s="21"/>
      <c r="E77" s="12"/>
      <c r="F77" s="12"/>
      <c r="G77" s="21"/>
      <c r="H77" s="21"/>
      <c r="J77" s="12"/>
      <c r="K77" s="21"/>
      <c r="L77" s="21"/>
      <c r="M77" s="330"/>
      <c r="N77" s="21"/>
      <c r="O77" s="21"/>
      <c r="P77" s="21"/>
    </row>
    <row r="78" spans="10:16" ht="18.75">
      <c r="J78" s="12"/>
      <c r="K78" s="21"/>
      <c r="L78" s="21"/>
      <c r="M78" s="12"/>
      <c r="N78" s="21"/>
      <c r="O78" s="21"/>
      <c r="P78" s="21"/>
    </row>
    <row r="79" spans="10:16" ht="18.75">
      <c r="J79" s="89"/>
      <c r="K79" s="89"/>
      <c r="L79" s="21"/>
      <c r="M79" s="12"/>
      <c r="N79" s="21"/>
      <c r="O79" s="21"/>
      <c r="P79" s="21"/>
    </row>
    <row r="80" spans="10:16" ht="18.75">
      <c r="J80" s="12"/>
      <c r="K80" s="21"/>
      <c r="L80" s="21"/>
      <c r="M80" s="21"/>
      <c r="N80" s="21"/>
      <c r="O80" s="21"/>
      <c r="P80" s="12"/>
    </row>
  </sheetData>
  <sheetProtection/>
  <mergeCells count="6">
    <mergeCell ref="J6:P6"/>
    <mergeCell ref="J4:P4"/>
    <mergeCell ref="J5:P5"/>
    <mergeCell ref="A1:H1"/>
    <mergeCell ref="A2:H2"/>
    <mergeCell ref="A3:H3"/>
  </mergeCells>
  <printOptions/>
  <pageMargins left="1.06" right="0.75" top="0.18" bottom="0.18" header="0.17" footer="0.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66"/>
  <sheetViews>
    <sheetView view="pageBreakPreview" zoomScaleSheetLayoutView="100" zoomScalePageLayoutView="0" workbookViewId="0" topLeftCell="A16">
      <selection activeCell="B9" sqref="B9"/>
    </sheetView>
  </sheetViews>
  <sheetFormatPr defaultColWidth="9.140625" defaultRowHeight="21.75"/>
  <cols>
    <col min="1" max="1" width="3.00390625" style="5" customWidth="1"/>
    <col min="2" max="2" width="46.7109375" style="5" customWidth="1"/>
    <col min="3" max="3" width="7.28125" style="23" customWidth="1"/>
    <col min="4" max="4" width="1.28515625" style="21" customWidth="1"/>
    <col min="5" max="5" width="16.140625" style="23" customWidth="1"/>
    <col min="6" max="6" width="17.28125" style="5" customWidth="1"/>
    <col min="7" max="8" width="7.00390625" style="5" customWidth="1"/>
    <col min="9" max="10" width="6.7109375" style="5" customWidth="1"/>
    <col min="11" max="11" width="47.140625" style="5" customWidth="1"/>
    <col min="12" max="12" width="13.421875" style="5" customWidth="1"/>
    <col min="13" max="13" width="9.140625" style="5" customWidth="1"/>
    <col min="14" max="14" width="10.7109375" style="5" customWidth="1"/>
    <col min="15" max="16384" width="9.140625" style="5" customWidth="1"/>
  </cols>
  <sheetData>
    <row r="1" ht="18.75" hidden="1"/>
    <row r="2" spans="1:13" ht="21.75" customHeight="1">
      <c r="A2" s="365" t="s">
        <v>143</v>
      </c>
      <c r="B2" s="365"/>
      <c r="C2" s="365"/>
      <c r="D2" s="365"/>
      <c r="E2" s="365"/>
      <c r="F2" s="365"/>
      <c r="G2" s="76"/>
      <c r="M2" s="23"/>
    </row>
    <row r="3" spans="1:13" ht="21.75" customHeight="1">
      <c r="A3" s="365" t="s">
        <v>144</v>
      </c>
      <c r="B3" s="365"/>
      <c r="C3" s="365"/>
      <c r="D3" s="365"/>
      <c r="E3" s="365"/>
      <c r="F3" s="365"/>
      <c r="M3" s="23"/>
    </row>
    <row r="4" spans="1:13" ht="21.75" customHeight="1">
      <c r="A4" s="365" t="s">
        <v>247</v>
      </c>
      <c r="B4" s="365"/>
      <c r="C4" s="365"/>
      <c r="D4" s="365"/>
      <c r="E4" s="365"/>
      <c r="F4" s="365"/>
      <c r="M4" s="23"/>
    </row>
    <row r="5" spans="2:14" ht="18.75" hidden="1">
      <c r="B5" s="25"/>
      <c r="C5" s="26"/>
      <c r="D5" s="77"/>
      <c r="E5" s="26"/>
      <c r="F5" s="25"/>
      <c r="K5" s="364"/>
      <c r="L5" s="364"/>
      <c r="M5" s="21"/>
      <c r="N5" s="12"/>
    </row>
    <row r="6" spans="2:14" ht="21">
      <c r="B6" s="78" t="s">
        <v>76</v>
      </c>
      <c r="C6" s="79" t="s">
        <v>116</v>
      </c>
      <c r="D6" s="80"/>
      <c r="E6" s="81" t="s">
        <v>77</v>
      </c>
      <c r="F6" s="81" t="s">
        <v>78</v>
      </c>
      <c r="K6" s="364"/>
      <c r="L6" s="364"/>
      <c r="M6" s="21"/>
      <c r="N6" s="12"/>
    </row>
    <row r="7" spans="2:14" ht="21">
      <c r="B7" s="82" t="s">
        <v>227</v>
      </c>
      <c r="C7" s="83" t="s">
        <v>126</v>
      </c>
      <c r="D7" s="84"/>
      <c r="E7" s="85">
        <v>4695579.2</v>
      </c>
      <c r="F7" s="86"/>
      <c r="K7" s="12"/>
      <c r="L7" s="21"/>
      <c r="M7" s="21"/>
      <c r="N7" s="12"/>
    </row>
    <row r="8" spans="2:14" ht="21">
      <c r="B8" s="82" t="s">
        <v>113</v>
      </c>
      <c r="C8" s="83" t="s">
        <v>127</v>
      </c>
      <c r="D8" s="84"/>
      <c r="E8" s="85">
        <v>12228892.33</v>
      </c>
      <c r="F8" s="86"/>
      <c r="K8" s="49"/>
      <c r="L8" s="65"/>
      <c r="M8" s="21"/>
      <c r="N8" s="12"/>
    </row>
    <row r="9" spans="2:14" ht="21">
      <c r="B9" s="82" t="s">
        <v>114</v>
      </c>
      <c r="C9" s="83" t="s">
        <v>127</v>
      </c>
      <c r="D9" s="84"/>
      <c r="E9" s="85">
        <v>928859.3</v>
      </c>
      <c r="F9" s="86"/>
      <c r="K9" s="53"/>
      <c r="L9" s="77"/>
      <c r="M9" s="21"/>
      <c r="N9" s="12"/>
    </row>
    <row r="10" spans="2:14" ht="21" hidden="1">
      <c r="B10" s="82" t="s">
        <v>115</v>
      </c>
      <c r="C10" s="83" t="s">
        <v>127</v>
      </c>
      <c r="D10" s="84"/>
      <c r="E10" s="85"/>
      <c r="F10" s="86"/>
      <c r="K10" s="12"/>
      <c r="L10" s="21"/>
      <c r="M10" s="21"/>
      <c r="N10" s="12"/>
    </row>
    <row r="11" spans="2:14" ht="21">
      <c r="B11" s="82" t="s">
        <v>198</v>
      </c>
      <c r="C11" s="83" t="s">
        <v>106</v>
      </c>
      <c r="D11" s="84"/>
      <c r="E11" s="85">
        <v>35518.12</v>
      </c>
      <c r="F11" s="86"/>
      <c r="K11" s="12"/>
      <c r="L11" s="21"/>
      <c r="M11" s="21"/>
      <c r="N11" s="12"/>
    </row>
    <row r="12" spans="2:14" ht="21" hidden="1">
      <c r="B12" s="82" t="s">
        <v>39</v>
      </c>
      <c r="C12" s="83" t="s">
        <v>106</v>
      </c>
      <c r="D12" s="84"/>
      <c r="E12" s="85"/>
      <c r="F12" s="87"/>
      <c r="K12" s="12"/>
      <c r="L12" s="21"/>
      <c r="M12" s="21"/>
      <c r="N12" s="12"/>
    </row>
    <row r="13" spans="2:14" ht="21">
      <c r="B13" s="82" t="s">
        <v>248</v>
      </c>
      <c r="C13" s="83" t="s">
        <v>26</v>
      </c>
      <c r="D13" s="84"/>
      <c r="E13" s="85">
        <v>206980</v>
      </c>
      <c r="F13" s="87"/>
      <c r="K13" s="12"/>
      <c r="L13" s="21"/>
      <c r="M13" s="21"/>
      <c r="N13" s="12"/>
    </row>
    <row r="14" spans="2:14" ht="21">
      <c r="B14" s="82" t="s">
        <v>79</v>
      </c>
      <c r="C14" s="83" t="s">
        <v>128</v>
      </c>
      <c r="D14" s="84"/>
      <c r="E14" s="85"/>
      <c r="F14" s="87">
        <v>388777.31</v>
      </c>
      <c r="K14" s="12"/>
      <c r="L14" s="88"/>
      <c r="M14" s="21"/>
      <c r="N14" s="12"/>
    </row>
    <row r="15" spans="2:14" ht="21">
      <c r="B15" s="82" t="s">
        <v>20</v>
      </c>
      <c r="C15" s="83" t="s">
        <v>129</v>
      </c>
      <c r="D15" s="84"/>
      <c r="E15" s="85"/>
      <c r="F15" s="87">
        <v>5388949.65</v>
      </c>
      <c r="K15" s="12"/>
      <c r="L15" s="21"/>
      <c r="M15" s="12"/>
      <c r="N15" s="12"/>
    </row>
    <row r="16" spans="2:14" ht="21">
      <c r="B16" s="82" t="s">
        <v>178</v>
      </c>
      <c r="C16" s="83" t="s">
        <v>106</v>
      </c>
      <c r="D16" s="84"/>
      <c r="E16" s="85"/>
      <c r="F16" s="87">
        <v>8405161.67</v>
      </c>
      <c r="K16" s="12"/>
      <c r="L16" s="21"/>
      <c r="M16" s="12"/>
      <c r="N16" s="12"/>
    </row>
    <row r="17" spans="2:14" ht="21">
      <c r="B17" s="82" t="s">
        <v>112</v>
      </c>
      <c r="C17" s="83" t="s">
        <v>130</v>
      </c>
      <c r="D17" s="84"/>
      <c r="E17" s="85"/>
      <c r="F17" s="87">
        <v>1711862.02</v>
      </c>
      <c r="K17" s="49"/>
      <c r="L17" s="22"/>
      <c r="M17" s="12"/>
      <c r="N17" s="12"/>
    </row>
    <row r="18" spans="2:14" ht="21" hidden="1">
      <c r="B18" s="82"/>
      <c r="C18" s="83" t="s">
        <v>131</v>
      </c>
      <c r="D18" s="84"/>
      <c r="E18" s="85"/>
      <c r="F18" s="87"/>
      <c r="K18" s="12"/>
      <c r="L18" s="21"/>
      <c r="M18" s="12"/>
      <c r="N18" s="12"/>
    </row>
    <row r="19" spans="2:14" ht="21" hidden="1">
      <c r="B19" s="82" t="s">
        <v>21</v>
      </c>
      <c r="C19" s="83" t="s">
        <v>106</v>
      </c>
      <c r="D19" s="84"/>
      <c r="E19" s="85"/>
      <c r="F19" s="87"/>
      <c r="K19" s="12"/>
      <c r="L19" s="21"/>
      <c r="M19" s="21"/>
      <c r="N19" s="12"/>
    </row>
    <row r="20" spans="2:14" ht="21">
      <c r="B20" s="82" t="s">
        <v>179</v>
      </c>
      <c r="C20" s="83" t="s">
        <v>106</v>
      </c>
      <c r="D20" s="84"/>
      <c r="E20" s="85"/>
      <c r="F20" s="87">
        <v>1038839</v>
      </c>
      <c r="K20" s="12"/>
      <c r="L20" s="21"/>
      <c r="M20" s="21"/>
      <c r="N20" s="12"/>
    </row>
    <row r="21" spans="2:14" ht="21">
      <c r="B21" s="82" t="s">
        <v>80</v>
      </c>
      <c r="C21" s="83" t="s">
        <v>106</v>
      </c>
      <c r="D21" s="84"/>
      <c r="E21" s="85"/>
      <c r="F21" s="87">
        <v>928859.3</v>
      </c>
      <c r="K21" s="12"/>
      <c r="L21" s="12"/>
      <c r="M21" s="12"/>
      <c r="N21" s="12"/>
    </row>
    <row r="22" spans="2:14" ht="21">
      <c r="B22" s="82" t="s">
        <v>249</v>
      </c>
      <c r="C22" s="83"/>
      <c r="D22" s="84"/>
      <c r="E22" s="85"/>
      <c r="F22" s="87">
        <v>206980</v>
      </c>
      <c r="K22" s="89"/>
      <c r="L22" s="89"/>
      <c r="M22" s="12"/>
      <c r="N22" s="12"/>
    </row>
    <row r="23" spans="2:14" ht="21" hidden="1">
      <c r="B23" s="11"/>
      <c r="C23" s="16"/>
      <c r="D23" s="90"/>
      <c r="E23" s="9"/>
      <c r="F23" s="87"/>
      <c r="K23" s="89"/>
      <c r="L23" s="89"/>
      <c r="M23" s="12"/>
      <c r="N23" s="12"/>
    </row>
    <row r="24" spans="2:14" ht="18.75" hidden="1">
      <c r="B24" s="11"/>
      <c r="C24" s="16"/>
      <c r="D24" s="90"/>
      <c r="E24" s="9"/>
      <c r="F24" s="10"/>
      <c r="K24" s="12"/>
      <c r="L24" s="12"/>
      <c r="M24" s="12"/>
      <c r="N24" s="12"/>
    </row>
    <row r="25" spans="2:14" ht="18.75" hidden="1">
      <c r="B25" s="11"/>
      <c r="C25" s="16"/>
      <c r="D25" s="90"/>
      <c r="E25" s="9"/>
      <c r="F25" s="10"/>
      <c r="K25" s="89"/>
      <c r="L25" s="91"/>
      <c r="M25" s="12"/>
      <c r="N25" s="12"/>
    </row>
    <row r="26" spans="2:14" ht="18.75">
      <c r="B26" s="11" t="s">
        <v>250</v>
      </c>
      <c r="C26" s="16"/>
      <c r="D26" s="90"/>
      <c r="E26" s="9"/>
      <c r="F26" s="10">
        <v>26400</v>
      </c>
      <c r="K26" s="89"/>
      <c r="L26" s="12"/>
      <c r="M26" s="12"/>
      <c r="N26" s="12"/>
    </row>
    <row r="27" spans="2:14" ht="18.75">
      <c r="B27" s="11"/>
      <c r="C27" s="16"/>
      <c r="D27" s="90"/>
      <c r="E27" s="9"/>
      <c r="F27" s="10"/>
      <c r="K27" s="92"/>
      <c r="L27" s="12"/>
      <c r="M27" s="12"/>
      <c r="N27" s="12"/>
    </row>
    <row r="28" spans="2:14" ht="21.75" thickBot="1">
      <c r="B28" s="35"/>
      <c r="C28" s="93"/>
      <c r="D28" s="94"/>
      <c r="E28" s="95">
        <f>SUM(E7:E27)</f>
        <v>18095828.950000003</v>
      </c>
      <c r="F28" s="96">
        <f>SUM(F12:F27)</f>
        <v>18095828.95</v>
      </c>
      <c r="K28" s="91"/>
      <c r="L28" s="12"/>
      <c r="M28" s="12"/>
      <c r="N28" s="12"/>
    </row>
    <row r="29" spans="2:14" ht="21.75" hidden="1" thickTop="1">
      <c r="B29" s="12"/>
      <c r="C29" s="21"/>
      <c r="E29" s="97"/>
      <c r="F29" s="98"/>
      <c r="K29" s="91"/>
      <c r="L29" s="12"/>
      <c r="M29" s="12"/>
      <c r="N29" s="12"/>
    </row>
    <row r="30" spans="2:6" ht="27.75" customHeight="1" thickTop="1">
      <c r="B30" s="99" t="s">
        <v>167</v>
      </c>
      <c r="C30" s="99"/>
      <c r="D30" s="100"/>
      <c r="E30" s="99"/>
      <c r="F30" s="101"/>
    </row>
    <row r="31" spans="2:6" ht="21">
      <c r="B31" s="105" t="s">
        <v>251</v>
      </c>
      <c r="C31" s="99"/>
      <c r="D31" s="100"/>
      <c r="E31" s="99" t="s">
        <v>168</v>
      </c>
      <c r="F31" s="101"/>
    </row>
    <row r="32" spans="2:6" ht="21">
      <c r="B32" s="102" t="s">
        <v>159</v>
      </c>
      <c r="C32" s="99"/>
      <c r="D32" s="100"/>
      <c r="E32" s="353" t="s">
        <v>219</v>
      </c>
      <c r="F32" s="353"/>
    </row>
    <row r="33" spans="2:6" ht="21">
      <c r="B33" s="104" t="s">
        <v>252</v>
      </c>
      <c r="C33" s="99"/>
      <c r="D33" s="100"/>
      <c r="E33" s="353" t="s">
        <v>206</v>
      </c>
      <c r="F33" s="353"/>
    </row>
    <row r="34" spans="2:6" ht="21">
      <c r="B34" s="102" t="s">
        <v>123</v>
      </c>
      <c r="C34" s="100"/>
      <c r="D34" s="99"/>
      <c r="E34" s="101"/>
      <c r="F34" s="101"/>
    </row>
    <row r="35" spans="2:6" ht="21">
      <c r="B35" s="99"/>
      <c r="C35" s="100"/>
      <c r="D35" s="99"/>
      <c r="E35" s="101"/>
      <c r="F35" s="101"/>
    </row>
    <row r="36" spans="2:7" ht="21">
      <c r="B36" s="353" t="s">
        <v>176</v>
      </c>
      <c r="C36" s="353"/>
      <c r="D36" s="353"/>
      <c r="E36" s="353"/>
      <c r="F36" s="353"/>
      <c r="G36" s="353"/>
    </row>
    <row r="37" spans="2:7" ht="21">
      <c r="B37" s="353" t="s">
        <v>180</v>
      </c>
      <c r="C37" s="353"/>
      <c r="D37" s="353"/>
      <c r="E37" s="353"/>
      <c r="F37" s="353"/>
      <c r="G37" s="353"/>
    </row>
    <row r="38" spans="2:7" ht="21">
      <c r="B38" s="102"/>
      <c r="C38" s="102"/>
      <c r="D38" s="102"/>
      <c r="E38" s="102"/>
      <c r="F38" s="102"/>
      <c r="G38" s="102"/>
    </row>
    <row r="39" spans="1:7" ht="21">
      <c r="A39" s="25"/>
      <c r="B39" s="102" t="s">
        <v>123</v>
      </c>
      <c r="C39" s="102"/>
      <c r="D39" s="102"/>
      <c r="E39" s="102"/>
      <c r="F39" s="102"/>
      <c r="G39" s="102"/>
    </row>
    <row r="40" spans="2:7" ht="21">
      <c r="B40" s="102"/>
      <c r="C40" s="102"/>
      <c r="D40" s="102"/>
      <c r="E40" s="102"/>
      <c r="F40" s="102"/>
      <c r="G40" s="102"/>
    </row>
    <row r="41" spans="1:7" ht="21">
      <c r="A41" s="353" t="s">
        <v>176</v>
      </c>
      <c r="B41" s="353"/>
      <c r="C41" s="353"/>
      <c r="D41" s="353"/>
      <c r="E41" s="353"/>
      <c r="F41" s="353"/>
      <c r="G41" s="353"/>
    </row>
    <row r="42" spans="1:7" ht="21">
      <c r="A42" s="102"/>
      <c r="B42" s="353" t="s">
        <v>253</v>
      </c>
      <c r="C42" s="353"/>
      <c r="D42" s="353"/>
      <c r="E42" s="353"/>
      <c r="F42" s="353"/>
      <c r="G42" s="353"/>
    </row>
    <row r="43" spans="2:7" ht="21">
      <c r="B43" s="353" t="s">
        <v>69</v>
      </c>
      <c r="C43" s="353"/>
      <c r="D43" s="353"/>
      <c r="E43" s="353"/>
      <c r="F43" s="353"/>
      <c r="G43" s="353"/>
    </row>
    <row r="44" spans="2:6" ht="21">
      <c r="B44" s="99"/>
      <c r="C44" s="100"/>
      <c r="D44" s="99"/>
      <c r="E44" s="101"/>
      <c r="F44" s="101"/>
    </row>
    <row r="45" spans="2:6" ht="21">
      <c r="B45" s="99"/>
      <c r="C45" s="100"/>
      <c r="D45" s="99"/>
      <c r="E45" s="101"/>
      <c r="F45" s="101"/>
    </row>
    <row r="46" spans="2:6" ht="21">
      <c r="B46" s="99"/>
      <c r="C46" s="100"/>
      <c r="D46" s="99"/>
      <c r="E46" s="101"/>
      <c r="F46" s="101"/>
    </row>
    <row r="47" spans="2:6" ht="21">
      <c r="B47" s="99"/>
      <c r="C47" s="100"/>
      <c r="D47" s="99"/>
      <c r="E47" s="101"/>
      <c r="F47" s="101"/>
    </row>
    <row r="48" ht="18.75">
      <c r="C48" s="2"/>
    </row>
    <row r="49" spans="3:5" s="1" customFormat="1" ht="17.25">
      <c r="C49" s="2"/>
      <c r="D49" s="89"/>
      <c r="E49" s="2"/>
    </row>
    <row r="50" spans="3:5" s="1" customFormat="1" ht="17.25">
      <c r="C50" s="2"/>
      <c r="D50" s="89"/>
      <c r="E50" s="2"/>
    </row>
    <row r="51" ht="18.75">
      <c r="C51" s="103"/>
    </row>
    <row r="52" ht="18.75">
      <c r="C52" s="3"/>
    </row>
    <row r="59" spans="3:5" ht="18.75">
      <c r="C59" s="5"/>
      <c r="D59" s="12"/>
      <c r="E59" s="5"/>
    </row>
    <row r="60" spans="3:5" ht="18.75">
      <c r="C60" s="5"/>
      <c r="D60" s="12"/>
      <c r="E60" s="5"/>
    </row>
    <row r="61" spans="3:5" ht="18.75">
      <c r="C61" s="5"/>
      <c r="D61" s="12"/>
      <c r="E61" s="5"/>
    </row>
    <row r="62" spans="3:5" ht="18.75">
      <c r="C62" s="5"/>
      <c r="D62" s="12"/>
      <c r="E62" s="5"/>
    </row>
    <row r="63" spans="3:5" ht="18.75">
      <c r="C63" s="5"/>
      <c r="D63" s="12"/>
      <c r="E63" s="5"/>
    </row>
    <row r="64" spans="3:5" ht="18.75">
      <c r="C64" s="5"/>
      <c r="D64" s="12"/>
      <c r="E64" s="5"/>
    </row>
    <row r="65" spans="3:5" ht="18.75">
      <c r="C65" s="5"/>
      <c r="D65" s="12"/>
      <c r="E65" s="5"/>
    </row>
    <row r="66" spans="3:5" ht="18.75">
      <c r="C66" s="5"/>
      <c r="D66" s="12"/>
      <c r="E66" s="5"/>
    </row>
  </sheetData>
  <sheetProtection/>
  <mergeCells count="12">
    <mergeCell ref="K5:L5"/>
    <mergeCell ref="A2:F2"/>
    <mergeCell ref="A3:F3"/>
    <mergeCell ref="A4:F4"/>
    <mergeCell ref="B36:G36"/>
    <mergeCell ref="B37:G37"/>
    <mergeCell ref="E32:F32"/>
    <mergeCell ref="E33:F33"/>
    <mergeCell ref="B42:G42"/>
    <mergeCell ref="B43:G43"/>
    <mergeCell ref="K6:L6"/>
    <mergeCell ref="A41:G41"/>
  </mergeCells>
  <printOptions/>
  <pageMargins left="0.75" right="0.43" top="0.55" bottom="0.52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zoomScale="90" zoomScaleNormal="90" zoomScalePageLayoutView="0" workbookViewId="0" topLeftCell="A1">
      <selection activeCell="I52" sqref="I51:I52"/>
    </sheetView>
  </sheetViews>
  <sheetFormatPr defaultColWidth="9.140625" defaultRowHeight="19.5" customHeight="1"/>
  <cols>
    <col min="1" max="1" width="14.00390625" style="101" customWidth="1"/>
    <col min="2" max="3" width="12.7109375" style="176" customWidth="1"/>
    <col min="4" max="4" width="8.57421875" style="99" customWidth="1"/>
    <col min="5" max="5" width="18.421875" style="99" customWidth="1"/>
    <col min="6" max="6" width="1.8515625" style="99" hidden="1" customWidth="1"/>
    <col min="7" max="7" width="29.140625" style="101" customWidth="1"/>
    <col min="8" max="16384" width="9.140625" style="101" customWidth="1"/>
  </cols>
  <sheetData>
    <row r="1" spans="1:8" ht="19.5" customHeight="1">
      <c r="A1" s="129" t="s">
        <v>0</v>
      </c>
      <c r="B1" s="130"/>
      <c r="C1" s="130"/>
      <c r="D1" s="130"/>
      <c r="E1" s="160"/>
      <c r="F1" s="127"/>
      <c r="G1" s="142" t="s">
        <v>264</v>
      </c>
      <c r="H1" s="119"/>
    </row>
    <row r="2" spans="1:8" ht="19.5" customHeight="1">
      <c r="A2" s="143" t="s">
        <v>103</v>
      </c>
      <c r="B2" s="144"/>
      <c r="C2" s="144"/>
      <c r="D2" s="144"/>
      <c r="E2" s="167"/>
      <c r="F2" s="128"/>
      <c r="G2" s="145" t="s">
        <v>265</v>
      </c>
      <c r="H2" s="119"/>
    </row>
    <row r="3" spans="1:8" ht="19.5" customHeight="1" thickBot="1">
      <c r="A3" s="129" t="s">
        <v>266</v>
      </c>
      <c r="B3" s="130"/>
      <c r="C3" s="130"/>
      <c r="D3" s="130"/>
      <c r="E3" s="160"/>
      <c r="F3" s="130"/>
      <c r="G3" s="96">
        <v>13093008.7</v>
      </c>
      <c r="H3" s="119"/>
    </row>
    <row r="4" spans="1:8" ht="19.5" customHeight="1" thickTop="1">
      <c r="A4" s="132" t="s">
        <v>263</v>
      </c>
      <c r="B4" s="119"/>
      <c r="C4" s="119"/>
      <c r="D4" s="119"/>
      <c r="E4" s="133"/>
      <c r="F4" s="119"/>
      <c r="G4" s="146"/>
      <c r="H4" s="119"/>
    </row>
    <row r="5" spans="1:8" ht="19.5" customHeight="1">
      <c r="A5" s="131" t="s">
        <v>104</v>
      </c>
      <c r="B5" s="119"/>
      <c r="C5" s="27" t="s">
        <v>105</v>
      </c>
      <c r="D5" s="119"/>
      <c r="E5" s="170" t="s">
        <v>98</v>
      </c>
      <c r="F5" s="119"/>
      <c r="G5" s="86"/>
      <c r="H5" s="119"/>
    </row>
    <row r="6" spans="1:8" ht="19.5" customHeight="1">
      <c r="A6" s="83" t="s">
        <v>267</v>
      </c>
      <c r="B6" s="119"/>
      <c r="C6" s="134" t="s">
        <v>275</v>
      </c>
      <c r="D6" s="119"/>
      <c r="E6" s="171">
        <v>22020</v>
      </c>
      <c r="F6" s="119"/>
      <c r="G6" s="87"/>
      <c r="H6" s="119"/>
    </row>
    <row r="7" spans="1:8" ht="19.5" customHeight="1">
      <c r="A7" s="83" t="s">
        <v>268</v>
      </c>
      <c r="B7" s="135"/>
      <c r="C7" s="134" t="s">
        <v>276</v>
      </c>
      <c r="D7" s="135"/>
      <c r="E7" s="172">
        <v>12583.29</v>
      </c>
      <c r="F7" s="135"/>
      <c r="G7" s="169"/>
      <c r="H7" s="119"/>
    </row>
    <row r="8" spans="1:8" ht="19.5" customHeight="1">
      <c r="A8" s="83" t="s">
        <v>269</v>
      </c>
      <c r="B8" s="119"/>
      <c r="C8" s="134" t="s">
        <v>277</v>
      </c>
      <c r="D8" s="119"/>
      <c r="E8" s="171">
        <v>10000</v>
      </c>
      <c r="F8" s="119"/>
      <c r="G8" s="146"/>
      <c r="H8" s="119"/>
    </row>
    <row r="9" spans="1:8" ht="19.5" customHeight="1">
      <c r="A9" s="83" t="s">
        <v>270</v>
      </c>
      <c r="B9" s="119"/>
      <c r="C9" s="134" t="s">
        <v>278</v>
      </c>
      <c r="D9" s="119"/>
      <c r="E9" s="171">
        <v>500</v>
      </c>
      <c r="F9" s="119"/>
      <c r="G9" s="87"/>
      <c r="H9" s="119"/>
    </row>
    <row r="10" spans="1:8" ht="19.5" customHeight="1">
      <c r="A10" s="83" t="s">
        <v>271</v>
      </c>
      <c r="B10" s="119"/>
      <c r="C10" s="134" t="s">
        <v>279</v>
      </c>
      <c r="D10" s="119"/>
      <c r="E10" s="171">
        <v>753</v>
      </c>
      <c r="F10" s="119"/>
      <c r="G10" s="87"/>
      <c r="H10" s="119"/>
    </row>
    <row r="11" spans="1:8" ht="19.5" customHeight="1">
      <c r="A11" s="83" t="s">
        <v>272</v>
      </c>
      <c r="B11" s="119"/>
      <c r="C11" s="134" t="s">
        <v>280</v>
      </c>
      <c r="D11" s="119"/>
      <c r="E11" s="171">
        <v>1680</v>
      </c>
      <c r="F11" s="119"/>
      <c r="G11" s="87"/>
      <c r="H11" s="119"/>
    </row>
    <row r="12" spans="1:8" ht="19.5" customHeight="1">
      <c r="A12" s="83" t="s">
        <v>273</v>
      </c>
      <c r="B12" s="119"/>
      <c r="C12" s="134" t="s">
        <v>281</v>
      </c>
      <c r="D12" s="119"/>
      <c r="E12" s="171">
        <v>550</v>
      </c>
      <c r="F12" s="119"/>
      <c r="G12" s="87"/>
      <c r="H12" s="119"/>
    </row>
    <row r="13" spans="1:8" ht="19.5" customHeight="1">
      <c r="A13" s="83" t="s">
        <v>142</v>
      </c>
      <c r="B13" s="119"/>
      <c r="C13" s="134" t="s">
        <v>282</v>
      </c>
      <c r="D13" s="119"/>
      <c r="E13" s="171">
        <v>4965</v>
      </c>
      <c r="F13" s="119"/>
      <c r="G13" s="87"/>
      <c r="H13" s="119"/>
    </row>
    <row r="14" spans="1:8" ht="19.5" customHeight="1">
      <c r="A14" s="83" t="s">
        <v>274</v>
      </c>
      <c r="B14" s="119"/>
      <c r="C14" s="134" t="s">
        <v>283</v>
      </c>
      <c r="D14" s="119"/>
      <c r="E14" s="171">
        <v>17820</v>
      </c>
      <c r="F14" s="119"/>
      <c r="G14" s="87"/>
      <c r="H14" s="119"/>
    </row>
    <row r="15" spans="1:8" ht="19.5" customHeight="1">
      <c r="A15" s="83" t="s">
        <v>142</v>
      </c>
      <c r="B15" s="119"/>
      <c r="C15" s="134" t="s">
        <v>284</v>
      </c>
      <c r="D15" s="119"/>
      <c r="E15" s="171">
        <v>14631.96</v>
      </c>
      <c r="F15" s="119"/>
      <c r="G15" s="87"/>
      <c r="H15" s="119"/>
    </row>
    <row r="16" spans="1:8" ht="19.5" customHeight="1">
      <c r="A16" s="83" t="s">
        <v>142</v>
      </c>
      <c r="B16" s="119"/>
      <c r="C16" s="134" t="s">
        <v>285</v>
      </c>
      <c r="D16" s="119"/>
      <c r="E16" s="171">
        <v>788</v>
      </c>
      <c r="F16" s="119"/>
      <c r="G16" s="87"/>
      <c r="H16" s="119"/>
    </row>
    <row r="17" spans="1:8" ht="19.5" customHeight="1">
      <c r="A17" s="83" t="s">
        <v>142</v>
      </c>
      <c r="B17" s="119"/>
      <c r="C17" s="134" t="s">
        <v>286</v>
      </c>
      <c r="D17" s="119"/>
      <c r="E17" s="171">
        <v>655</v>
      </c>
      <c r="F17" s="119"/>
      <c r="G17" s="87"/>
      <c r="H17" s="119"/>
    </row>
    <row r="18" spans="1:8" ht="19.5" customHeight="1">
      <c r="A18" s="83" t="s">
        <v>142</v>
      </c>
      <c r="B18" s="119"/>
      <c r="C18" s="134" t="s">
        <v>287</v>
      </c>
      <c r="D18" s="119"/>
      <c r="E18" s="171">
        <v>660</v>
      </c>
      <c r="F18" s="119"/>
      <c r="G18" s="87"/>
      <c r="H18" s="119"/>
    </row>
    <row r="19" spans="1:8" ht="19.5" customHeight="1">
      <c r="A19" s="83" t="s">
        <v>142</v>
      </c>
      <c r="B19" s="119"/>
      <c r="C19" s="134" t="s">
        <v>288</v>
      </c>
      <c r="D19" s="119"/>
      <c r="E19" s="171">
        <v>660</v>
      </c>
      <c r="F19" s="119"/>
      <c r="G19" s="87"/>
      <c r="H19" s="119"/>
    </row>
    <row r="20" spans="1:8" ht="19.5" customHeight="1">
      <c r="A20" s="83" t="s">
        <v>142</v>
      </c>
      <c r="B20" s="119"/>
      <c r="C20" s="134" t="s">
        <v>289</v>
      </c>
      <c r="D20" s="119"/>
      <c r="E20" s="171">
        <v>660</v>
      </c>
      <c r="F20" s="119"/>
      <c r="G20" s="87"/>
      <c r="H20" s="119"/>
    </row>
    <row r="21" spans="1:8" ht="19.5" customHeight="1">
      <c r="A21" s="83" t="s">
        <v>142</v>
      </c>
      <c r="B21" s="119"/>
      <c r="C21" s="134" t="s">
        <v>290</v>
      </c>
      <c r="D21" s="119"/>
      <c r="E21" s="171">
        <v>660</v>
      </c>
      <c r="F21" s="119"/>
      <c r="G21" s="87"/>
      <c r="H21" s="119"/>
    </row>
    <row r="22" spans="1:8" ht="19.5" customHeight="1">
      <c r="A22" s="83" t="s">
        <v>142</v>
      </c>
      <c r="B22" s="119"/>
      <c r="C22" s="134" t="s">
        <v>291</v>
      </c>
      <c r="D22" s="119"/>
      <c r="E22" s="171">
        <v>8000</v>
      </c>
      <c r="F22" s="119"/>
      <c r="G22" s="87"/>
      <c r="H22" s="119"/>
    </row>
    <row r="23" spans="1:8" ht="19.5" customHeight="1">
      <c r="A23" s="83" t="s">
        <v>142</v>
      </c>
      <c r="B23" s="119"/>
      <c r="C23" s="134" t="s">
        <v>292</v>
      </c>
      <c r="D23" s="119"/>
      <c r="E23" s="171">
        <v>1000</v>
      </c>
      <c r="F23" s="119"/>
      <c r="G23" s="87"/>
      <c r="H23" s="119"/>
    </row>
    <row r="24" spans="1:8" ht="19.5" customHeight="1">
      <c r="A24" s="83" t="s">
        <v>293</v>
      </c>
      <c r="B24" s="119"/>
      <c r="C24" s="134" t="s">
        <v>294</v>
      </c>
      <c r="D24" s="135"/>
      <c r="E24" s="172">
        <v>19680</v>
      </c>
      <c r="F24" s="135"/>
      <c r="G24" s="87"/>
      <c r="H24" s="119"/>
    </row>
    <row r="25" spans="1:8" ht="19.5" customHeight="1">
      <c r="A25" s="83" t="s">
        <v>142</v>
      </c>
      <c r="B25" s="119"/>
      <c r="C25" s="134" t="s">
        <v>295</v>
      </c>
      <c r="D25" s="119"/>
      <c r="E25" s="171">
        <v>2476.64</v>
      </c>
      <c r="F25" s="119"/>
      <c r="G25" s="87"/>
      <c r="H25" s="119"/>
    </row>
    <row r="26" spans="1:8" ht="19.5" customHeight="1">
      <c r="A26" s="83" t="s">
        <v>296</v>
      </c>
      <c r="B26" s="119"/>
      <c r="C26" s="134" t="s">
        <v>297</v>
      </c>
      <c r="D26" s="119"/>
      <c r="E26" s="171">
        <v>500</v>
      </c>
      <c r="F26" s="119"/>
      <c r="G26" s="87"/>
      <c r="H26" s="119"/>
    </row>
    <row r="27" spans="1:8" ht="19.5" customHeight="1">
      <c r="A27" s="83" t="s">
        <v>142</v>
      </c>
      <c r="B27" s="119"/>
      <c r="C27" s="134" t="s">
        <v>298</v>
      </c>
      <c r="D27" s="119"/>
      <c r="E27" s="171">
        <v>20810</v>
      </c>
      <c r="F27" s="119"/>
      <c r="G27" s="87"/>
      <c r="H27" s="119"/>
    </row>
    <row r="28" spans="1:8" ht="19.5" customHeight="1">
      <c r="A28" s="83" t="s">
        <v>142</v>
      </c>
      <c r="B28" s="119"/>
      <c r="C28" s="134" t="s">
        <v>299</v>
      </c>
      <c r="D28" s="119"/>
      <c r="E28" s="171">
        <v>26568.63</v>
      </c>
      <c r="F28" s="119"/>
      <c r="G28" s="146"/>
      <c r="H28" s="119"/>
    </row>
    <row r="29" spans="1:8" ht="19.5" customHeight="1">
      <c r="A29" s="83" t="s">
        <v>142</v>
      </c>
      <c r="B29" s="119"/>
      <c r="C29" s="134" t="s">
        <v>300</v>
      </c>
      <c r="D29" s="119"/>
      <c r="E29" s="171">
        <v>5040</v>
      </c>
      <c r="F29" s="119"/>
      <c r="G29" s="148"/>
      <c r="H29" s="119"/>
    </row>
    <row r="30" spans="1:8" ht="19.5" customHeight="1">
      <c r="A30" s="83" t="s">
        <v>142</v>
      </c>
      <c r="B30" s="119"/>
      <c r="C30" s="134" t="s">
        <v>301</v>
      </c>
      <c r="D30" s="119"/>
      <c r="E30" s="171">
        <v>153073.8</v>
      </c>
      <c r="F30" s="119"/>
      <c r="G30" s="148"/>
      <c r="H30" s="119"/>
    </row>
    <row r="31" spans="1:8" ht="19.5" customHeight="1">
      <c r="A31" s="83" t="s">
        <v>142</v>
      </c>
      <c r="B31" s="119"/>
      <c r="C31" s="134" t="s">
        <v>302</v>
      </c>
      <c r="D31" s="119"/>
      <c r="E31" s="171">
        <v>161944.2</v>
      </c>
      <c r="F31" s="119"/>
      <c r="G31" s="174"/>
      <c r="H31" s="119"/>
    </row>
    <row r="32" spans="1:8" ht="19.5" customHeight="1">
      <c r="A32" s="83" t="s">
        <v>142</v>
      </c>
      <c r="B32" s="119"/>
      <c r="C32" s="134" t="s">
        <v>303</v>
      </c>
      <c r="D32" s="119"/>
      <c r="E32" s="171">
        <v>2500</v>
      </c>
      <c r="F32" s="119"/>
      <c r="G32" s="148"/>
      <c r="H32" s="119"/>
    </row>
    <row r="33" spans="1:8" ht="19.5" customHeight="1">
      <c r="A33" s="83" t="s">
        <v>142</v>
      </c>
      <c r="B33" s="119"/>
      <c r="C33" s="134" t="s">
        <v>304</v>
      </c>
      <c r="D33" s="119"/>
      <c r="E33" s="171">
        <v>6448.75</v>
      </c>
      <c r="F33" s="119"/>
      <c r="G33" s="174"/>
      <c r="H33" s="119"/>
    </row>
    <row r="34" spans="1:8" ht="19.5" customHeight="1">
      <c r="A34" s="83" t="s">
        <v>142</v>
      </c>
      <c r="B34" s="119"/>
      <c r="C34" s="134" t="s">
        <v>305</v>
      </c>
      <c r="D34" s="119"/>
      <c r="E34" s="171">
        <v>348</v>
      </c>
      <c r="F34" s="119"/>
      <c r="G34" s="174"/>
      <c r="H34" s="119"/>
    </row>
    <row r="35" spans="1:8" ht="19.5" customHeight="1">
      <c r="A35" s="83" t="s">
        <v>142</v>
      </c>
      <c r="B35" s="119"/>
      <c r="C35" s="134" t="s">
        <v>306</v>
      </c>
      <c r="D35" s="119"/>
      <c r="E35" s="171">
        <v>2000</v>
      </c>
      <c r="F35" s="119"/>
      <c r="G35" s="148"/>
      <c r="H35" s="119"/>
    </row>
    <row r="36" spans="1:8" ht="19.5" customHeight="1">
      <c r="A36" s="83" t="s">
        <v>142</v>
      </c>
      <c r="B36" s="119"/>
      <c r="C36" s="134" t="s">
        <v>307</v>
      </c>
      <c r="D36" s="119"/>
      <c r="E36" s="171">
        <v>67880</v>
      </c>
      <c r="F36" s="119"/>
      <c r="G36" s="169"/>
      <c r="H36" s="119"/>
    </row>
    <row r="37" spans="1:8" ht="19.5" customHeight="1">
      <c r="A37" s="83" t="s">
        <v>142</v>
      </c>
      <c r="B37" s="119"/>
      <c r="C37" s="134" t="s">
        <v>308</v>
      </c>
      <c r="D37" s="119"/>
      <c r="E37" s="171">
        <v>33682.24</v>
      </c>
      <c r="F37" s="119"/>
      <c r="G37" s="169"/>
      <c r="H37" s="119"/>
    </row>
    <row r="38" spans="1:8" ht="19.5" customHeight="1">
      <c r="A38" s="83"/>
      <c r="B38" s="119"/>
      <c r="C38" s="134" t="s">
        <v>309</v>
      </c>
      <c r="D38" s="119"/>
      <c r="E38" s="171">
        <v>61800</v>
      </c>
      <c r="F38" s="119"/>
      <c r="G38" s="169"/>
      <c r="H38" s="119"/>
    </row>
    <row r="39" spans="1:8" ht="19.5" customHeight="1">
      <c r="A39" s="83"/>
      <c r="B39" s="119"/>
      <c r="C39" s="134" t="s">
        <v>310</v>
      </c>
      <c r="D39" s="119"/>
      <c r="E39" s="171">
        <v>16345.79</v>
      </c>
      <c r="F39" s="119"/>
      <c r="G39" s="169"/>
      <c r="H39" s="119"/>
    </row>
    <row r="40" spans="1:8" ht="19.5" customHeight="1">
      <c r="A40" s="83"/>
      <c r="B40" s="119"/>
      <c r="C40" s="134" t="s">
        <v>311</v>
      </c>
      <c r="D40" s="119"/>
      <c r="E40" s="171">
        <v>2800</v>
      </c>
      <c r="F40" s="119"/>
      <c r="G40" s="169"/>
      <c r="H40" s="119"/>
    </row>
    <row r="41" spans="1:8" ht="19.5" customHeight="1">
      <c r="A41" s="179"/>
      <c r="B41" s="138"/>
      <c r="C41" s="139" t="s">
        <v>312</v>
      </c>
      <c r="D41" s="138"/>
      <c r="E41" s="175">
        <v>3764.59</v>
      </c>
      <c r="F41" s="138"/>
      <c r="G41" s="180"/>
      <c r="H41" s="119"/>
    </row>
    <row r="42" spans="1:8" ht="19.5" customHeight="1">
      <c r="A42" s="181"/>
      <c r="B42" s="158"/>
      <c r="C42" s="182" t="s">
        <v>313</v>
      </c>
      <c r="D42" s="158"/>
      <c r="E42" s="183">
        <v>3340.4</v>
      </c>
      <c r="F42" s="158"/>
      <c r="G42" s="184"/>
      <c r="H42" s="119"/>
    </row>
    <row r="43" spans="1:8" ht="19.5" customHeight="1">
      <c r="A43" s="83"/>
      <c r="B43" s="119"/>
      <c r="C43" s="134" t="s">
        <v>314</v>
      </c>
      <c r="D43" s="119"/>
      <c r="E43" s="171">
        <v>14562.62</v>
      </c>
      <c r="F43" s="119"/>
      <c r="G43" s="169"/>
      <c r="H43" s="119"/>
    </row>
    <row r="44" spans="1:8" ht="19.5" customHeight="1">
      <c r="A44" s="83"/>
      <c r="B44" s="119"/>
      <c r="C44" s="134" t="s">
        <v>315</v>
      </c>
      <c r="D44" s="119"/>
      <c r="E44" s="171">
        <v>18764.46</v>
      </c>
      <c r="F44" s="119"/>
      <c r="G44" s="169"/>
      <c r="H44" s="119"/>
    </row>
    <row r="45" spans="1:8" ht="19.5" customHeight="1">
      <c r="A45" s="83"/>
      <c r="B45" s="119"/>
      <c r="C45" s="134" t="s">
        <v>316</v>
      </c>
      <c r="D45" s="119"/>
      <c r="E45" s="171">
        <v>2100</v>
      </c>
      <c r="F45" s="119"/>
      <c r="G45" s="169"/>
      <c r="H45" s="119"/>
    </row>
    <row r="46" spans="1:8" ht="19.5" customHeight="1">
      <c r="A46" s="83"/>
      <c r="B46" s="119"/>
      <c r="C46" s="134" t="s">
        <v>317</v>
      </c>
      <c r="D46" s="119"/>
      <c r="E46" s="171">
        <v>139100</v>
      </c>
      <c r="F46" s="119"/>
      <c r="G46" s="169"/>
      <c r="H46" s="119"/>
    </row>
    <row r="47" spans="1:8" ht="19.5" customHeight="1">
      <c r="A47" s="137"/>
      <c r="B47" s="138"/>
      <c r="C47" s="139"/>
      <c r="D47" s="138"/>
      <c r="E47" s="175"/>
      <c r="F47" s="138"/>
      <c r="G47" s="187">
        <f>E6+E7+E8+E9+E10+E11+E12+E13+E14+E15+E16+E17+E18+E19+E20+E21+E22+E23+E24+E25+E26+E27+E28+E29+E30+E31+E32+E33+E34+E35+E36+E37+E38+E39+E40+E41+E42+E43+E44+E45+E46</f>
        <v>864116.37</v>
      </c>
      <c r="H47" s="119"/>
    </row>
    <row r="48" spans="1:8" ht="19.5" customHeight="1" thickBot="1">
      <c r="A48" s="140" t="s">
        <v>318</v>
      </c>
      <c r="B48" s="141"/>
      <c r="C48" s="141"/>
      <c r="D48" s="141"/>
      <c r="E48" s="173"/>
      <c r="F48" s="141"/>
      <c r="G48" s="189">
        <f>G3-G47</f>
        <v>12228892.33</v>
      </c>
      <c r="H48" s="119"/>
    </row>
    <row r="49" spans="1:8" ht="19.5" customHeight="1" thickTop="1">
      <c r="A49" s="157" t="s">
        <v>121</v>
      </c>
      <c r="B49" s="158"/>
      <c r="C49" s="159"/>
      <c r="D49" s="160"/>
      <c r="E49" s="161" t="s">
        <v>122</v>
      </c>
      <c r="F49" s="130"/>
      <c r="G49" s="188"/>
      <c r="H49" s="119"/>
    </row>
    <row r="50" spans="1:8" ht="19.5" customHeight="1">
      <c r="A50" s="152"/>
      <c r="B50" s="119"/>
      <c r="C50" s="119"/>
      <c r="D50" s="133"/>
      <c r="E50" s="163"/>
      <c r="F50" s="119"/>
      <c r="G50" s="133"/>
      <c r="H50" s="119"/>
    </row>
    <row r="51" spans="1:8" ht="19.5" customHeight="1">
      <c r="A51" s="368" t="s">
        <v>218</v>
      </c>
      <c r="B51" s="369"/>
      <c r="C51" s="369"/>
      <c r="D51" s="133"/>
      <c r="E51" s="368" t="s">
        <v>219</v>
      </c>
      <c r="F51" s="369"/>
      <c r="G51" s="371"/>
      <c r="H51" s="119"/>
    </row>
    <row r="52" spans="1:8" ht="19.5" customHeight="1">
      <c r="A52" s="370" t="s">
        <v>252</v>
      </c>
      <c r="B52" s="360"/>
      <c r="C52" s="360"/>
      <c r="D52" s="164"/>
      <c r="E52" s="370" t="s">
        <v>206</v>
      </c>
      <c r="F52" s="360"/>
      <c r="G52" s="361"/>
      <c r="H52" s="119"/>
    </row>
    <row r="53" spans="1:8" ht="19.5" customHeight="1">
      <c r="A53" s="165" t="s">
        <v>220</v>
      </c>
      <c r="B53" s="158"/>
      <c r="C53" s="158"/>
      <c r="D53" s="166"/>
      <c r="E53" s="165" t="s">
        <v>175</v>
      </c>
      <c r="F53" s="158"/>
      <c r="G53" s="166"/>
      <c r="H53" s="119"/>
    </row>
    <row r="54" spans="1:8" ht="19.5" customHeight="1">
      <c r="A54" s="152"/>
      <c r="B54" s="119"/>
      <c r="C54" s="119"/>
      <c r="D54" s="133"/>
      <c r="E54" s="152"/>
      <c r="F54" s="119"/>
      <c r="G54" s="133"/>
      <c r="H54" s="119"/>
    </row>
    <row r="55" spans="1:8" ht="19.5" customHeight="1">
      <c r="A55" s="368" t="s">
        <v>221</v>
      </c>
      <c r="B55" s="369"/>
      <c r="C55" s="369"/>
      <c r="D55" s="133"/>
      <c r="E55" s="368" t="s">
        <v>221</v>
      </c>
      <c r="F55" s="369"/>
      <c r="G55" s="371"/>
      <c r="H55" s="119"/>
    </row>
    <row r="56" spans="1:8" ht="19.5" customHeight="1">
      <c r="A56" s="372" t="s">
        <v>180</v>
      </c>
      <c r="B56" s="358"/>
      <c r="C56" s="358"/>
      <c r="D56" s="133"/>
      <c r="E56" s="368" t="s">
        <v>253</v>
      </c>
      <c r="F56" s="369"/>
      <c r="G56" s="371"/>
      <c r="H56" s="119"/>
    </row>
    <row r="57" spans="1:8" ht="19.5" customHeight="1">
      <c r="A57" s="370"/>
      <c r="B57" s="360"/>
      <c r="C57" s="360"/>
      <c r="D57" s="167"/>
      <c r="E57" s="370" t="s">
        <v>223</v>
      </c>
      <c r="F57" s="360"/>
      <c r="G57" s="361"/>
      <c r="H57" s="119"/>
    </row>
    <row r="58" spans="1:8" ht="19.5" customHeight="1">
      <c r="A58" s="177"/>
      <c r="B58" s="177"/>
      <c r="C58" s="177"/>
      <c r="D58" s="177"/>
      <c r="E58" s="177"/>
      <c r="F58" s="177"/>
      <c r="G58" s="178"/>
      <c r="H58" s="119"/>
    </row>
    <row r="59" spans="1:8" ht="19.5" customHeight="1">
      <c r="A59" s="177"/>
      <c r="B59" s="177"/>
      <c r="C59" s="177"/>
      <c r="D59" s="177"/>
      <c r="E59" s="177"/>
      <c r="F59" s="177"/>
      <c r="G59" s="178"/>
      <c r="H59" s="119"/>
    </row>
    <row r="60" spans="1:8" ht="19.5" customHeight="1">
      <c r="A60" s="177"/>
      <c r="B60" s="177"/>
      <c r="C60" s="177"/>
      <c r="D60" s="177"/>
      <c r="E60" s="177"/>
      <c r="F60" s="177"/>
      <c r="G60" s="178"/>
      <c r="H60" s="119"/>
    </row>
    <row r="61" spans="1:8" ht="19.5" customHeight="1">
      <c r="A61" s="177"/>
      <c r="B61" s="177"/>
      <c r="C61" s="177"/>
      <c r="D61" s="177"/>
      <c r="E61" s="177"/>
      <c r="F61" s="177"/>
      <c r="G61" s="178"/>
      <c r="H61" s="119"/>
    </row>
    <row r="62" spans="1:8" ht="19.5" customHeight="1">
      <c r="A62" s="177"/>
      <c r="B62" s="177"/>
      <c r="C62" s="177"/>
      <c r="D62" s="177"/>
      <c r="E62" s="177"/>
      <c r="F62" s="177"/>
      <c r="G62" s="178"/>
      <c r="H62" s="119"/>
    </row>
    <row r="63" spans="1:8" ht="19.5" customHeight="1">
      <c r="A63" s="177"/>
      <c r="B63" s="177"/>
      <c r="C63" s="177"/>
      <c r="D63" s="177"/>
      <c r="E63" s="177"/>
      <c r="F63" s="177"/>
      <c r="G63" s="178"/>
      <c r="H63" s="119"/>
    </row>
    <row r="64" spans="1:8" ht="19.5" customHeight="1">
      <c r="A64" s="177"/>
      <c r="B64" s="177"/>
      <c r="C64" s="177"/>
      <c r="D64" s="177"/>
      <c r="E64" s="177"/>
      <c r="F64" s="177"/>
      <c r="G64" s="178"/>
      <c r="H64" s="119"/>
    </row>
    <row r="65" spans="1:8" ht="19.5" customHeight="1">
      <c r="A65" s="177"/>
      <c r="B65" s="177"/>
      <c r="C65" s="177"/>
      <c r="D65" s="177"/>
      <c r="E65" s="177"/>
      <c r="F65" s="177"/>
      <c r="G65" s="178"/>
      <c r="H65" s="119"/>
    </row>
    <row r="66" spans="1:8" ht="19.5" customHeight="1">
      <c r="A66" s="177"/>
      <c r="B66" s="177"/>
      <c r="C66" s="177"/>
      <c r="D66" s="177"/>
      <c r="E66" s="177"/>
      <c r="F66" s="177"/>
      <c r="G66" s="178"/>
      <c r="H66" s="119"/>
    </row>
    <row r="67" spans="1:8" ht="19.5" customHeight="1">
      <c r="A67" s="177"/>
      <c r="B67" s="177"/>
      <c r="C67" s="177"/>
      <c r="D67" s="177"/>
      <c r="E67" s="177"/>
      <c r="F67" s="177"/>
      <c r="G67" s="178"/>
      <c r="H67" s="119"/>
    </row>
    <row r="68" spans="1:8" ht="19.5" customHeight="1">
      <c r="A68" s="177"/>
      <c r="B68" s="177"/>
      <c r="C68" s="177"/>
      <c r="D68" s="177"/>
      <c r="E68" s="177"/>
      <c r="F68" s="177"/>
      <c r="G68" s="178"/>
      <c r="H68" s="119"/>
    </row>
    <row r="69" spans="1:8" ht="19.5" customHeight="1">
      <c r="A69" s="177"/>
      <c r="B69" s="177"/>
      <c r="C69" s="177"/>
      <c r="D69" s="177"/>
      <c r="E69" s="177"/>
      <c r="F69" s="177"/>
      <c r="G69" s="178"/>
      <c r="H69" s="119"/>
    </row>
    <row r="70" spans="1:8" ht="19.5" customHeight="1">
      <c r="A70" s="177"/>
      <c r="B70" s="177"/>
      <c r="C70" s="177"/>
      <c r="D70" s="177"/>
      <c r="E70" s="177"/>
      <c r="F70" s="177"/>
      <c r="G70" s="178"/>
      <c r="H70" s="119"/>
    </row>
    <row r="71" spans="1:8" ht="19.5" customHeight="1">
      <c r="A71" s="177"/>
      <c r="B71" s="177"/>
      <c r="C71" s="177"/>
      <c r="D71" s="177"/>
      <c r="E71" s="177"/>
      <c r="F71" s="177"/>
      <c r="G71" s="178"/>
      <c r="H71" s="119"/>
    </row>
    <row r="72" spans="1:8" ht="19.5" customHeight="1">
      <c r="A72" s="177"/>
      <c r="B72" s="177"/>
      <c r="C72" s="177"/>
      <c r="D72" s="177"/>
      <c r="E72" s="177"/>
      <c r="F72" s="177"/>
      <c r="G72" s="178"/>
      <c r="H72" s="119"/>
    </row>
    <row r="73" spans="1:8" ht="19.5" customHeight="1">
      <c r="A73" s="177"/>
      <c r="B73" s="177"/>
      <c r="C73" s="177"/>
      <c r="D73" s="177"/>
      <c r="E73" s="177"/>
      <c r="F73" s="177"/>
      <c r="G73" s="178"/>
      <c r="H73" s="119"/>
    </row>
    <row r="74" spans="1:8" ht="19.5" customHeight="1">
      <c r="A74" s="177"/>
      <c r="B74" s="177"/>
      <c r="C74" s="177"/>
      <c r="D74" s="177"/>
      <c r="E74" s="177"/>
      <c r="F74" s="177"/>
      <c r="G74" s="178"/>
      <c r="H74" s="119"/>
    </row>
    <row r="75" spans="1:8" ht="19.5" customHeight="1">
      <c r="A75" s="177"/>
      <c r="B75" s="177"/>
      <c r="C75" s="177"/>
      <c r="D75" s="177"/>
      <c r="E75" s="177"/>
      <c r="F75" s="177"/>
      <c r="G75" s="178"/>
      <c r="H75" s="119"/>
    </row>
    <row r="76" spans="1:8" ht="19.5" customHeight="1">
      <c r="A76" s="177"/>
      <c r="B76" s="177"/>
      <c r="C76" s="177"/>
      <c r="D76" s="177"/>
      <c r="E76" s="177"/>
      <c r="F76" s="177"/>
      <c r="G76" s="178"/>
      <c r="H76" s="119"/>
    </row>
    <row r="77" spans="1:8" ht="19.5" customHeight="1">
      <c r="A77" s="177"/>
      <c r="B77" s="177"/>
      <c r="C77" s="177"/>
      <c r="D77" s="177"/>
      <c r="E77" s="177"/>
      <c r="F77" s="177"/>
      <c r="G77" s="178"/>
      <c r="H77" s="119"/>
    </row>
    <row r="78" spans="1:8" ht="19.5" customHeight="1">
      <c r="A78" s="177"/>
      <c r="B78" s="177"/>
      <c r="C78" s="177"/>
      <c r="D78" s="177"/>
      <c r="E78" s="177"/>
      <c r="F78" s="177"/>
      <c r="G78" s="178"/>
      <c r="H78" s="119"/>
    </row>
    <row r="79" spans="1:8" ht="19.5" customHeight="1">
      <c r="A79" s="177"/>
      <c r="B79" s="177"/>
      <c r="C79" s="177"/>
      <c r="D79" s="177"/>
      <c r="E79" s="177"/>
      <c r="F79" s="177"/>
      <c r="G79" s="178"/>
      <c r="H79" s="119"/>
    </row>
    <row r="80" spans="1:8" ht="19.5" customHeight="1">
      <c r="A80" s="177"/>
      <c r="B80" s="177"/>
      <c r="C80" s="177"/>
      <c r="D80" s="177"/>
      <c r="E80" s="177"/>
      <c r="F80" s="177"/>
      <c r="G80" s="178"/>
      <c r="H80" s="119"/>
    </row>
    <row r="81" spans="1:8" ht="19.5" customHeight="1">
      <c r="A81" s="177"/>
      <c r="B81" s="177"/>
      <c r="C81" s="177"/>
      <c r="D81" s="177"/>
      <c r="E81" s="177"/>
      <c r="F81" s="177"/>
      <c r="G81" s="178"/>
      <c r="H81" s="119"/>
    </row>
    <row r="82" spans="1:8" ht="19.5" customHeight="1">
      <c r="A82" s="177"/>
      <c r="B82" s="177"/>
      <c r="C82" s="177"/>
      <c r="D82" s="177"/>
      <c r="E82" s="177"/>
      <c r="F82" s="177"/>
      <c r="G82" s="178"/>
      <c r="H82" s="119"/>
    </row>
    <row r="83" spans="1:8" ht="19.5" customHeight="1">
      <c r="A83" s="177"/>
      <c r="B83" s="177"/>
      <c r="C83" s="177"/>
      <c r="D83" s="177"/>
      <c r="E83" s="177"/>
      <c r="F83" s="177"/>
      <c r="G83" s="178"/>
      <c r="H83" s="119"/>
    </row>
    <row r="84" spans="1:8" ht="19.5" customHeight="1">
      <c r="A84" s="177"/>
      <c r="B84" s="177"/>
      <c r="C84" s="177"/>
      <c r="D84" s="177"/>
      <c r="E84" s="177"/>
      <c r="F84" s="177"/>
      <c r="G84" s="178"/>
      <c r="H84" s="119"/>
    </row>
    <row r="85" spans="1:8" ht="19.5" customHeight="1">
      <c r="A85" s="177"/>
      <c r="B85" s="177"/>
      <c r="C85" s="177"/>
      <c r="D85" s="177"/>
      <c r="E85" s="177"/>
      <c r="F85" s="177"/>
      <c r="G85" s="178"/>
      <c r="H85" s="119"/>
    </row>
    <row r="86" spans="1:8" ht="19.5" customHeight="1">
      <c r="A86" s="177"/>
      <c r="B86" s="177"/>
      <c r="C86" s="177"/>
      <c r="D86" s="177"/>
      <c r="E86" s="177"/>
      <c r="F86" s="177"/>
      <c r="G86" s="178"/>
      <c r="H86" s="119"/>
    </row>
    <row r="87" spans="1:8" ht="19.5" customHeight="1">
      <c r="A87" s="177"/>
      <c r="B87" s="177"/>
      <c r="C87" s="177"/>
      <c r="D87" s="177"/>
      <c r="E87" s="177"/>
      <c r="F87" s="177"/>
      <c r="G87" s="178"/>
      <c r="H87" s="119"/>
    </row>
    <row r="88" spans="1:8" ht="19.5" customHeight="1">
      <c r="A88" s="177"/>
      <c r="B88" s="177"/>
      <c r="C88" s="177"/>
      <c r="D88" s="177"/>
      <c r="E88" s="177"/>
      <c r="F88" s="177"/>
      <c r="G88" s="178"/>
      <c r="H88" s="119"/>
    </row>
    <row r="89" spans="1:7" s="119" customFormat="1" ht="19.5" customHeight="1">
      <c r="A89" s="358" t="s">
        <v>120</v>
      </c>
      <c r="B89" s="358"/>
      <c r="C89" s="358"/>
      <c r="D89" s="358"/>
      <c r="E89" s="358"/>
      <c r="F89" s="358"/>
      <c r="G89" s="358"/>
    </row>
    <row r="90" spans="1:7" s="119" customFormat="1" ht="19.5" customHeight="1">
      <c r="A90" s="129" t="s">
        <v>0</v>
      </c>
      <c r="B90" s="130"/>
      <c r="C90" s="130"/>
      <c r="D90" s="130"/>
      <c r="E90" s="130"/>
      <c r="F90" s="130"/>
      <c r="G90" s="142" t="s">
        <v>216</v>
      </c>
    </row>
    <row r="91" spans="1:7" s="119" customFormat="1" ht="19.5" customHeight="1">
      <c r="A91" s="143" t="s">
        <v>103</v>
      </c>
      <c r="B91" s="144"/>
      <c r="C91" s="144"/>
      <c r="D91" s="144"/>
      <c r="E91" s="144"/>
      <c r="F91" s="144"/>
      <c r="G91" s="145" t="s">
        <v>212</v>
      </c>
    </row>
    <row r="92" spans="1:7" s="119" customFormat="1" ht="19.5" customHeight="1" thickBot="1">
      <c r="A92" s="129" t="s">
        <v>211</v>
      </c>
      <c r="B92" s="130"/>
      <c r="C92" s="130"/>
      <c r="D92" s="130"/>
      <c r="E92" s="130"/>
      <c r="F92" s="130"/>
      <c r="G92" s="96">
        <v>2382741.9</v>
      </c>
    </row>
    <row r="93" spans="1:7" s="119" customFormat="1" ht="19.5" customHeight="1" thickTop="1">
      <c r="A93" s="366" t="s">
        <v>213</v>
      </c>
      <c r="B93" s="367"/>
      <c r="C93" s="367"/>
      <c r="D93" s="367"/>
      <c r="E93" s="98"/>
      <c r="F93" s="128"/>
      <c r="G93" s="146"/>
    </row>
    <row r="94" spans="1:7" s="149" customFormat="1" ht="19.5" customHeight="1">
      <c r="A94" s="147" t="s">
        <v>104</v>
      </c>
      <c r="B94" s="27"/>
      <c r="C94" s="27" t="s">
        <v>105</v>
      </c>
      <c r="D94" s="27"/>
      <c r="E94" s="27" t="s">
        <v>98</v>
      </c>
      <c r="F94" s="27"/>
      <c r="G94" s="148"/>
    </row>
    <row r="95" spans="1:7" ht="19.5" customHeight="1">
      <c r="A95" s="83" t="s">
        <v>214</v>
      </c>
      <c r="B95" s="119"/>
      <c r="C95" s="134" t="s">
        <v>215</v>
      </c>
      <c r="D95" s="119"/>
      <c r="E95" s="150">
        <v>9860</v>
      </c>
      <c r="F95" s="119"/>
      <c r="G95" s="87">
        <v>9860</v>
      </c>
    </row>
    <row r="96" spans="1:7" ht="19.5" customHeight="1">
      <c r="A96" s="136"/>
      <c r="B96" s="119"/>
      <c r="C96" s="151" t="s">
        <v>152</v>
      </c>
      <c r="D96" s="119"/>
      <c r="E96" s="150"/>
      <c r="F96" s="119"/>
      <c r="G96" s="86"/>
    </row>
    <row r="97" spans="1:7" ht="19.5" customHeight="1">
      <c r="A97" s="152"/>
      <c r="B97" s="119"/>
      <c r="C97" s="119"/>
      <c r="D97" s="119"/>
      <c r="E97" s="119"/>
      <c r="F97" s="119"/>
      <c r="G97" s="153">
        <v>9860</v>
      </c>
    </row>
    <row r="98" spans="1:7" ht="19.5" customHeight="1" thickBot="1">
      <c r="A98" s="154" t="s">
        <v>217</v>
      </c>
      <c r="B98" s="119"/>
      <c r="C98" s="149"/>
      <c r="D98" s="119"/>
      <c r="E98" s="150"/>
      <c r="F98" s="128"/>
      <c r="G98" s="96">
        <v>2372881.9</v>
      </c>
    </row>
    <row r="99" spans="1:7" ht="19.5" customHeight="1" thickTop="1">
      <c r="A99" s="136"/>
      <c r="B99" s="119"/>
      <c r="C99" s="57"/>
      <c r="D99" s="119"/>
      <c r="E99" s="155"/>
      <c r="F99" s="138"/>
      <c r="G99" s="156"/>
    </row>
    <row r="100" spans="1:7" ht="19.5" customHeight="1">
      <c r="A100" s="157" t="s">
        <v>121</v>
      </c>
      <c r="B100" s="158"/>
      <c r="C100" s="159"/>
      <c r="D100" s="160"/>
      <c r="E100" s="161" t="s">
        <v>122</v>
      </c>
      <c r="F100" s="130"/>
      <c r="G100" s="162"/>
    </row>
    <row r="101" spans="1:7" ht="19.5" customHeight="1">
      <c r="A101" s="152"/>
      <c r="B101" s="119"/>
      <c r="C101" s="119"/>
      <c r="D101" s="133"/>
      <c r="E101" s="163"/>
      <c r="F101" s="119"/>
      <c r="G101" s="133"/>
    </row>
    <row r="102" spans="1:7" ht="19.5" customHeight="1">
      <c r="A102" s="368" t="s">
        <v>218</v>
      </c>
      <c r="B102" s="369"/>
      <c r="C102" s="369"/>
      <c r="D102" s="133"/>
      <c r="E102" s="368" t="s">
        <v>219</v>
      </c>
      <c r="F102" s="369"/>
      <c r="G102" s="371"/>
    </row>
    <row r="103" spans="1:7" ht="19.5" customHeight="1">
      <c r="A103" s="370" t="s">
        <v>210</v>
      </c>
      <c r="B103" s="360"/>
      <c r="C103" s="360"/>
      <c r="D103" s="164"/>
      <c r="E103" s="370" t="s">
        <v>206</v>
      </c>
      <c r="F103" s="360"/>
      <c r="G103" s="361"/>
    </row>
    <row r="104" spans="1:7" ht="19.5" customHeight="1">
      <c r="A104" s="165" t="s">
        <v>220</v>
      </c>
      <c r="B104" s="158"/>
      <c r="C104" s="158"/>
      <c r="D104" s="166"/>
      <c r="E104" s="165" t="s">
        <v>175</v>
      </c>
      <c r="F104" s="158"/>
      <c r="G104" s="166"/>
    </row>
    <row r="105" spans="1:7" ht="19.5" customHeight="1">
      <c r="A105" s="152"/>
      <c r="B105" s="119"/>
      <c r="C105" s="119"/>
      <c r="D105" s="133"/>
      <c r="E105" s="152"/>
      <c r="F105" s="119"/>
      <c r="G105" s="133"/>
    </row>
    <row r="106" spans="1:7" ht="19.5" customHeight="1">
      <c r="A106" s="368" t="s">
        <v>221</v>
      </c>
      <c r="B106" s="369"/>
      <c r="C106" s="369"/>
      <c r="D106" s="133"/>
      <c r="E106" s="368" t="s">
        <v>222</v>
      </c>
      <c r="F106" s="369"/>
      <c r="G106" s="371"/>
    </row>
    <row r="107" spans="1:7" s="168" customFormat="1" ht="19.5" customHeight="1">
      <c r="A107" s="370" t="s">
        <v>180</v>
      </c>
      <c r="B107" s="360"/>
      <c r="C107" s="360"/>
      <c r="D107" s="167"/>
      <c r="E107" s="370" t="s">
        <v>223</v>
      </c>
      <c r="F107" s="360"/>
      <c r="G107" s="361"/>
    </row>
    <row r="108" spans="1:7" ht="19.5" customHeight="1">
      <c r="A108" s="119"/>
      <c r="B108" s="119"/>
      <c r="C108" s="119"/>
      <c r="D108" s="119"/>
      <c r="E108" s="119"/>
      <c r="F108" s="119"/>
      <c r="G108" s="119"/>
    </row>
    <row r="109" spans="1:7" ht="19.5" customHeight="1">
      <c r="A109" s="119"/>
      <c r="B109" s="134"/>
      <c r="C109" s="134"/>
      <c r="D109" s="100"/>
      <c r="E109" s="100"/>
      <c r="F109" s="100"/>
      <c r="G109" s="119"/>
    </row>
    <row r="110" spans="1:7" ht="19.5" customHeight="1">
      <c r="A110" s="119"/>
      <c r="B110" s="134"/>
      <c r="C110" s="134"/>
      <c r="D110" s="100"/>
      <c r="E110" s="100"/>
      <c r="F110" s="100"/>
      <c r="G110" s="119"/>
    </row>
    <row r="111" spans="1:7" ht="19.5" customHeight="1">
      <c r="A111" s="119"/>
      <c r="B111" s="134"/>
      <c r="C111" s="134"/>
      <c r="D111" s="100"/>
      <c r="E111" s="100"/>
      <c r="F111" s="100"/>
      <c r="G111" s="119"/>
    </row>
    <row r="112" spans="1:7" ht="19.5" customHeight="1">
      <c r="A112" s="119"/>
      <c r="B112" s="134"/>
      <c r="C112" s="134"/>
      <c r="D112" s="100"/>
      <c r="E112" s="100"/>
      <c r="F112" s="100"/>
      <c r="G112" s="119"/>
    </row>
    <row r="113" spans="1:7" ht="19.5" customHeight="1">
      <c r="A113" s="119"/>
      <c r="B113" s="134"/>
      <c r="C113" s="134"/>
      <c r="D113" s="100"/>
      <c r="E113" s="100"/>
      <c r="F113" s="100"/>
      <c r="G113" s="119"/>
    </row>
    <row r="114" spans="1:7" ht="19.5" customHeight="1">
      <c r="A114" s="119"/>
      <c r="B114" s="134"/>
      <c r="C114" s="134"/>
      <c r="D114" s="100"/>
      <c r="E114" s="100"/>
      <c r="F114" s="100"/>
      <c r="G114" s="119"/>
    </row>
    <row r="115" spans="1:7" ht="19.5" customHeight="1">
      <c r="A115" s="119"/>
      <c r="B115" s="134"/>
      <c r="C115" s="134"/>
      <c r="D115" s="100"/>
      <c r="E115" s="100"/>
      <c r="F115" s="100"/>
      <c r="G115" s="119"/>
    </row>
    <row r="116" spans="1:7" ht="19.5" customHeight="1">
      <c r="A116" s="119"/>
      <c r="B116" s="134"/>
      <c r="C116" s="134"/>
      <c r="D116" s="100"/>
      <c r="E116" s="100"/>
      <c r="F116" s="100"/>
      <c r="G116" s="119"/>
    </row>
    <row r="117" spans="1:7" ht="19.5" customHeight="1">
      <c r="A117" s="119"/>
      <c r="B117" s="134"/>
      <c r="C117" s="134"/>
      <c r="D117" s="100"/>
      <c r="E117" s="100"/>
      <c r="F117" s="100"/>
      <c r="G117" s="119"/>
    </row>
    <row r="118" spans="1:7" ht="19.5" customHeight="1">
      <c r="A118" s="119"/>
      <c r="B118" s="134"/>
      <c r="C118" s="134"/>
      <c r="D118" s="100"/>
      <c r="E118" s="100"/>
      <c r="F118" s="100"/>
      <c r="G118" s="119"/>
    </row>
    <row r="119" spans="1:7" ht="19.5" customHeight="1">
      <c r="A119" s="119"/>
      <c r="B119" s="134"/>
      <c r="C119" s="134"/>
      <c r="D119" s="100"/>
      <c r="E119" s="100"/>
      <c r="F119" s="100"/>
      <c r="G119" s="119"/>
    </row>
    <row r="120" spans="1:7" ht="19.5" customHeight="1">
      <c r="A120" s="119"/>
      <c r="B120" s="134"/>
      <c r="C120" s="134"/>
      <c r="D120" s="100"/>
      <c r="E120" s="100"/>
      <c r="F120" s="100"/>
      <c r="G120" s="119"/>
    </row>
    <row r="121" spans="1:7" ht="19.5" customHeight="1">
      <c r="A121" s="119"/>
      <c r="B121" s="134"/>
      <c r="C121" s="134"/>
      <c r="D121" s="100"/>
      <c r="E121" s="100"/>
      <c r="F121" s="100"/>
      <c r="G121" s="119"/>
    </row>
    <row r="122" spans="1:7" ht="19.5" customHeight="1">
      <c r="A122" s="119"/>
      <c r="B122" s="134"/>
      <c r="C122" s="134"/>
      <c r="D122" s="100"/>
      <c r="E122" s="100"/>
      <c r="F122" s="100"/>
      <c r="G122" s="119"/>
    </row>
  </sheetData>
  <sheetProtection/>
  <mergeCells count="20">
    <mergeCell ref="A57:C57"/>
    <mergeCell ref="E57:G57"/>
    <mergeCell ref="A56:C56"/>
    <mergeCell ref="A51:C51"/>
    <mergeCell ref="E51:G51"/>
    <mergeCell ref="A52:C52"/>
    <mergeCell ref="E52:G52"/>
    <mergeCell ref="A55:C55"/>
    <mergeCell ref="E55:G55"/>
    <mergeCell ref="E56:G56"/>
    <mergeCell ref="A89:G89"/>
    <mergeCell ref="A93:D93"/>
    <mergeCell ref="A106:C106"/>
    <mergeCell ref="A107:C107"/>
    <mergeCell ref="E106:G106"/>
    <mergeCell ref="E107:G107"/>
    <mergeCell ref="A102:C102"/>
    <mergeCell ref="A103:C103"/>
    <mergeCell ref="E102:G102"/>
    <mergeCell ref="E103:G103"/>
  </mergeCells>
  <printOptions/>
  <pageMargins left="0.75" right="0.5" top="0.6" bottom="0.4" header="0.34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A30" sqref="A30"/>
    </sheetView>
  </sheetViews>
  <sheetFormatPr defaultColWidth="9.140625" defaultRowHeight="21.75"/>
  <cols>
    <col min="1" max="1" width="13.421875" style="4" customWidth="1"/>
    <col min="2" max="2" width="27.140625" style="5" customWidth="1"/>
    <col min="3" max="3" width="39.7109375" style="5" customWidth="1"/>
    <col min="4" max="4" width="32.00390625" style="25" customWidth="1"/>
    <col min="5" max="5" width="14.00390625" style="67" customWidth="1"/>
    <col min="6" max="6" width="16.421875" style="23" customWidth="1"/>
    <col min="7" max="16384" width="9.140625" style="5" customWidth="1"/>
  </cols>
  <sheetData>
    <row r="2" spans="1:7" ht="21">
      <c r="A2" s="358" t="s">
        <v>384</v>
      </c>
      <c r="B2" s="358"/>
      <c r="C2" s="358"/>
      <c r="D2" s="358"/>
      <c r="E2" s="358"/>
      <c r="F2" s="358"/>
      <c r="G2" s="28"/>
    </row>
    <row r="3" spans="1:6" ht="21" customHeight="1">
      <c r="A3" s="6"/>
      <c r="B3" s="6" t="s">
        <v>82</v>
      </c>
      <c r="C3" s="6" t="s">
        <v>100</v>
      </c>
      <c r="D3" s="6" t="s">
        <v>101</v>
      </c>
      <c r="E3" s="29" t="s">
        <v>118</v>
      </c>
      <c r="F3" s="7" t="s">
        <v>98</v>
      </c>
    </row>
    <row r="4" spans="1:6" ht="18.75">
      <c r="A4" s="30" t="s">
        <v>102</v>
      </c>
      <c r="B4" s="8" t="s">
        <v>91</v>
      </c>
      <c r="C4" s="11" t="s">
        <v>385</v>
      </c>
      <c r="D4" s="31" t="s">
        <v>119</v>
      </c>
      <c r="E4" s="32" t="s">
        <v>401</v>
      </c>
      <c r="F4" s="10">
        <v>6200</v>
      </c>
    </row>
    <row r="5" spans="1:6" s="4" customFormat="1" ht="18.75">
      <c r="A5" s="30"/>
      <c r="B5" s="31"/>
      <c r="C5" s="33" t="s">
        <v>228</v>
      </c>
      <c r="D5" s="31" t="s">
        <v>119</v>
      </c>
      <c r="E5" s="32" t="s">
        <v>402</v>
      </c>
      <c r="F5" s="34">
        <v>8000</v>
      </c>
    </row>
    <row r="6" spans="1:6" ht="18.75">
      <c r="A6" s="30"/>
      <c r="B6" s="11"/>
      <c r="C6" s="33" t="s">
        <v>386</v>
      </c>
      <c r="D6" s="31" t="s">
        <v>119</v>
      </c>
      <c r="E6" s="32" t="s">
        <v>401</v>
      </c>
      <c r="F6" s="10">
        <v>2400</v>
      </c>
    </row>
    <row r="7" spans="1:6" ht="18.75">
      <c r="A7" s="30"/>
      <c r="B7" s="11"/>
      <c r="C7" s="33" t="s">
        <v>387</v>
      </c>
      <c r="D7" s="31" t="s">
        <v>119</v>
      </c>
      <c r="E7" s="32" t="s">
        <v>403</v>
      </c>
      <c r="F7" s="13">
        <v>14400</v>
      </c>
    </row>
    <row r="8" spans="1:6" ht="18.75">
      <c r="A8" s="30"/>
      <c r="B8" s="35"/>
      <c r="C8" s="36" t="s">
        <v>388</v>
      </c>
      <c r="D8" s="37" t="s">
        <v>119</v>
      </c>
      <c r="E8" s="38" t="s">
        <v>402</v>
      </c>
      <c r="F8" s="334">
        <v>21000</v>
      </c>
    </row>
    <row r="9" spans="1:6" ht="18.75">
      <c r="A9" s="30"/>
      <c r="B9" s="39" t="s">
        <v>92</v>
      </c>
      <c r="C9" s="36" t="s">
        <v>389</v>
      </c>
      <c r="D9" s="37" t="s">
        <v>119</v>
      </c>
      <c r="E9" s="38" t="s">
        <v>404</v>
      </c>
      <c r="F9" s="19">
        <v>5500</v>
      </c>
    </row>
    <row r="10" spans="1:6" ht="18.75">
      <c r="A10" s="30"/>
      <c r="B10" s="8" t="s">
        <v>229</v>
      </c>
      <c r="C10" s="33" t="s">
        <v>390</v>
      </c>
      <c r="D10" s="31" t="s">
        <v>119</v>
      </c>
      <c r="E10" s="32" t="s">
        <v>405</v>
      </c>
      <c r="F10" s="10">
        <v>2500</v>
      </c>
    </row>
    <row r="11" spans="1:6" ht="18.75">
      <c r="A11" s="30"/>
      <c r="B11" s="8"/>
      <c r="C11" s="33" t="s">
        <v>391</v>
      </c>
      <c r="D11" s="31" t="s">
        <v>119</v>
      </c>
      <c r="E11" s="32" t="s">
        <v>405</v>
      </c>
      <c r="F11" s="10">
        <v>3700</v>
      </c>
    </row>
    <row r="12" spans="1:6" ht="18.75" hidden="1">
      <c r="A12" s="30"/>
      <c r="B12" s="8"/>
      <c r="C12" s="33"/>
      <c r="D12" s="31"/>
      <c r="E12" s="32"/>
      <c r="F12" s="10"/>
    </row>
    <row r="13" spans="1:6" ht="18.75">
      <c r="A13" s="30"/>
      <c r="B13" s="8"/>
      <c r="C13" s="33" t="s">
        <v>392</v>
      </c>
      <c r="D13" s="31" t="s">
        <v>119</v>
      </c>
      <c r="E13" s="32" t="s">
        <v>405</v>
      </c>
      <c r="F13" s="10">
        <v>7000</v>
      </c>
    </row>
    <row r="14" spans="1:6" ht="18.75">
      <c r="A14" s="30"/>
      <c r="B14" s="8"/>
      <c r="C14" s="33" t="s">
        <v>393</v>
      </c>
      <c r="D14" s="31" t="s">
        <v>119</v>
      </c>
      <c r="E14" s="32" t="s">
        <v>405</v>
      </c>
      <c r="F14" s="10">
        <v>1500</v>
      </c>
    </row>
    <row r="15" spans="1:6" ht="18.75">
      <c r="A15" s="30"/>
      <c r="B15" s="8"/>
      <c r="C15" s="33" t="s">
        <v>394</v>
      </c>
      <c r="D15" s="31" t="s">
        <v>400</v>
      </c>
      <c r="E15" s="32" t="s">
        <v>405</v>
      </c>
      <c r="F15" s="10">
        <v>30000</v>
      </c>
    </row>
    <row r="16" spans="1:6" ht="18.75">
      <c r="A16" s="30"/>
      <c r="B16" s="8"/>
      <c r="C16" s="33" t="s">
        <v>395</v>
      </c>
      <c r="D16" s="31" t="s">
        <v>400</v>
      </c>
      <c r="E16" s="32" t="s">
        <v>405</v>
      </c>
      <c r="F16" s="10">
        <v>4900</v>
      </c>
    </row>
    <row r="17" spans="1:6" ht="18.75">
      <c r="A17" s="30"/>
      <c r="B17" s="8"/>
      <c r="C17" s="33" t="s">
        <v>396</v>
      </c>
      <c r="D17" s="31" t="s">
        <v>400</v>
      </c>
      <c r="E17" s="32" t="s">
        <v>405</v>
      </c>
      <c r="F17" s="10">
        <v>1200</v>
      </c>
    </row>
    <row r="18" spans="1:6" ht="18.75">
      <c r="A18" s="30"/>
      <c r="B18" s="40" t="s">
        <v>93</v>
      </c>
      <c r="C18" s="41" t="s">
        <v>397</v>
      </c>
      <c r="D18" s="42" t="s">
        <v>119</v>
      </c>
      <c r="E18" s="43" t="s">
        <v>406</v>
      </c>
      <c r="F18" s="44">
        <v>11980</v>
      </c>
    </row>
    <row r="19" spans="1:6" ht="18.75">
      <c r="A19" s="30"/>
      <c r="B19" s="8" t="s">
        <v>155</v>
      </c>
      <c r="C19" s="33" t="s">
        <v>398</v>
      </c>
      <c r="D19" s="31" t="s">
        <v>119</v>
      </c>
      <c r="E19" s="32" t="s">
        <v>407</v>
      </c>
      <c r="F19" s="10">
        <v>49000</v>
      </c>
    </row>
    <row r="20" spans="1:6" ht="18.75">
      <c r="A20" s="30"/>
      <c r="B20" s="39"/>
      <c r="C20" s="36" t="s">
        <v>398</v>
      </c>
      <c r="D20" s="37" t="s">
        <v>119</v>
      </c>
      <c r="E20" s="38" t="s">
        <v>408</v>
      </c>
      <c r="F20" s="19">
        <v>29700</v>
      </c>
    </row>
    <row r="21" spans="1:6" ht="18.75">
      <c r="A21" s="45"/>
      <c r="B21" s="39" t="s">
        <v>95</v>
      </c>
      <c r="C21" s="36" t="s">
        <v>399</v>
      </c>
      <c r="D21" s="37" t="s">
        <v>119</v>
      </c>
      <c r="E21" s="38" t="s">
        <v>267</v>
      </c>
      <c r="F21" s="19">
        <v>39000</v>
      </c>
    </row>
    <row r="22" spans="4:6" ht="26.25" customHeight="1" thickBot="1">
      <c r="D22" s="46" t="s">
        <v>234</v>
      </c>
      <c r="E22" s="47"/>
      <c r="F22" s="48">
        <f>SUM(F4:F21)</f>
        <v>237980</v>
      </c>
    </row>
    <row r="23" spans="1:6" ht="19.5" thickTop="1">
      <c r="A23" s="23" t="s">
        <v>169</v>
      </c>
      <c r="B23" s="23"/>
      <c r="D23" s="359"/>
      <c r="E23" s="359"/>
      <c r="F23" s="359"/>
    </row>
    <row r="24" spans="1:6" ht="21">
      <c r="A24" s="49" t="s">
        <v>209</v>
      </c>
      <c r="B24" s="49"/>
      <c r="C24" s="20" t="s">
        <v>168</v>
      </c>
      <c r="D24" s="50" t="s">
        <v>230</v>
      </c>
      <c r="E24" s="50" t="s">
        <v>230</v>
      </c>
      <c r="F24" s="51"/>
    </row>
    <row r="25" spans="1:6" ht="33.75" customHeight="1">
      <c r="A25" s="28"/>
      <c r="B25" s="28"/>
      <c r="C25" s="52"/>
      <c r="D25" s="53"/>
      <c r="E25" s="54"/>
      <c r="F25" s="55"/>
    </row>
    <row r="26" spans="1:6" ht="18.75">
      <c r="A26" s="374" t="s">
        <v>218</v>
      </c>
      <c r="B26" s="374"/>
      <c r="C26" s="53" t="s">
        <v>219</v>
      </c>
      <c r="D26" s="53" t="s">
        <v>231</v>
      </c>
      <c r="E26" s="375" t="s">
        <v>221</v>
      </c>
      <c r="F26" s="375"/>
    </row>
    <row r="27" spans="1:6" ht="21" hidden="1">
      <c r="A27" s="53"/>
      <c r="B27" s="56"/>
      <c r="C27" s="57"/>
      <c r="D27" s="53"/>
      <c r="E27" s="54"/>
      <c r="F27" s="55"/>
    </row>
    <row r="28" spans="1:6" ht="18.75" hidden="1">
      <c r="A28" s="53"/>
      <c r="B28" s="12"/>
      <c r="C28" s="12"/>
      <c r="D28" s="53"/>
      <c r="E28" s="54"/>
      <c r="F28" s="58"/>
    </row>
    <row r="29" spans="1:7" ht="18.75">
      <c r="A29" s="374" t="s">
        <v>252</v>
      </c>
      <c r="B29" s="374"/>
      <c r="C29" s="53" t="s">
        <v>206</v>
      </c>
      <c r="D29" s="53" t="s">
        <v>180</v>
      </c>
      <c r="E29" s="375" t="s">
        <v>253</v>
      </c>
      <c r="F29" s="375"/>
      <c r="G29" s="12"/>
    </row>
    <row r="30" spans="1:6" ht="18.75">
      <c r="A30" s="49"/>
      <c r="B30" s="12"/>
      <c r="C30" s="53"/>
      <c r="D30" s="53"/>
      <c r="E30" s="375" t="s">
        <v>69</v>
      </c>
      <c r="F30" s="375"/>
    </row>
    <row r="31" spans="1:6" ht="18.75">
      <c r="A31" s="49"/>
      <c r="B31" s="12"/>
      <c r="C31" s="56"/>
      <c r="D31" s="53"/>
      <c r="E31" s="54"/>
      <c r="F31" s="55"/>
    </row>
    <row r="32" spans="1:6" ht="18.75" hidden="1">
      <c r="A32" s="49"/>
      <c r="B32" s="59"/>
      <c r="C32" s="56"/>
      <c r="D32" s="53"/>
      <c r="E32" s="54"/>
      <c r="F32" s="55"/>
    </row>
    <row r="33" spans="1:6" ht="18.75">
      <c r="A33" s="49"/>
      <c r="B33" s="12"/>
      <c r="C33" s="56"/>
      <c r="D33" s="53"/>
      <c r="E33" s="54"/>
      <c r="F33" s="55"/>
    </row>
    <row r="34" spans="1:6" ht="18.75">
      <c r="A34" s="49"/>
      <c r="B34" s="12"/>
      <c r="C34" s="56"/>
      <c r="D34" s="53"/>
      <c r="E34" s="54"/>
      <c r="F34" s="55"/>
    </row>
    <row r="35" spans="1:6" ht="18.75">
      <c r="A35" s="49"/>
      <c r="B35" s="12"/>
      <c r="C35" s="56"/>
      <c r="D35" s="53"/>
      <c r="E35" s="54"/>
      <c r="F35" s="55"/>
    </row>
    <row r="36" spans="1:6" ht="18.75">
      <c r="A36" s="49"/>
      <c r="B36" s="12"/>
      <c r="C36" s="56"/>
      <c r="D36" s="53"/>
      <c r="E36" s="54"/>
      <c r="F36" s="55"/>
    </row>
    <row r="37" spans="1:6" ht="18.75">
      <c r="A37" s="49"/>
      <c r="B37" s="12"/>
      <c r="C37" s="56"/>
      <c r="D37" s="53"/>
      <c r="E37" s="54"/>
      <c r="F37" s="55"/>
    </row>
    <row r="38" spans="1:6" ht="18.75">
      <c r="A38" s="49"/>
      <c r="B38" s="12"/>
      <c r="C38" s="56"/>
      <c r="D38" s="53"/>
      <c r="E38" s="54"/>
      <c r="F38" s="55"/>
    </row>
    <row r="39" spans="1:6" ht="18.75">
      <c r="A39" s="49"/>
      <c r="B39" s="12"/>
      <c r="C39" s="56"/>
      <c r="D39" s="53"/>
      <c r="E39" s="54"/>
      <c r="F39" s="55"/>
    </row>
    <row r="40" spans="1:6" ht="18.75">
      <c r="A40" s="49"/>
      <c r="B40" s="12"/>
      <c r="C40" s="56"/>
      <c r="D40" s="49"/>
      <c r="E40" s="54"/>
      <c r="F40" s="51"/>
    </row>
    <row r="41" spans="1:6" ht="18.75">
      <c r="A41" s="49"/>
      <c r="B41" s="12"/>
      <c r="C41" s="56"/>
      <c r="D41" s="49"/>
      <c r="E41" s="54"/>
      <c r="F41" s="55"/>
    </row>
    <row r="42" spans="1:6" ht="18.75">
      <c r="A42" s="49"/>
      <c r="B42" s="12"/>
      <c r="C42" s="56"/>
      <c r="D42" s="53"/>
      <c r="E42" s="60"/>
      <c r="F42" s="21"/>
    </row>
    <row r="43" spans="1:6" ht="19.5">
      <c r="A43" s="49"/>
      <c r="B43" s="12"/>
      <c r="C43" s="56"/>
      <c r="D43" s="373"/>
      <c r="E43" s="373"/>
      <c r="F43" s="373"/>
    </row>
    <row r="44" spans="1:6" ht="19.5" hidden="1">
      <c r="A44" s="61"/>
      <c r="B44" s="61"/>
      <c r="C44" s="56"/>
      <c r="D44" s="373"/>
      <c r="E44" s="373"/>
      <c r="F44" s="373"/>
    </row>
    <row r="45" spans="1:6" ht="19.5" hidden="1">
      <c r="A45" s="61"/>
      <c r="B45" s="61"/>
      <c r="C45" s="12"/>
      <c r="D45" s="373"/>
      <c r="E45" s="373"/>
      <c r="F45" s="373"/>
    </row>
    <row r="46" spans="1:6" ht="19.5">
      <c r="A46" s="61"/>
      <c r="B46" s="61"/>
      <c r="C46" s="62"/>
      <c r="D46" s="63"/>
      <c r="E46" s="12"/>
      <c r="F46" s="21"/>
    </row>
    <row r="47" spans="1:6" ht="19.5">
      <c r="A47" s="49"/>
      <c r="B47" s="12"/>
      <c r="C47" s="62"/>
      <c r="D47" s="53"/>
      <c r="E47" s="60"/>
      <c r="F47" s="21"/>
    </row>
    <row r="48" spans="1:6" ht="19.5" hidden="1">
      <c r="A48" s="49"/>
      <c r="B48" s="12"/>
      <c r="C48" s="62"/>
      <c r="D48" s="53"/>
      <c r="E48" s="53"/>
      <c r="F48" s="53"/>
    </row>
    <row r="49" spans="1:6" ht="18.75">
      <c r="A49" s="53"/>
      <c r="B49" s="53"/>
      <c r="C49" s="12"/>
      <c r="D49" s="63"/>
      <c r="E49" s="12"/>
      <c r="F49" s="21"/>
    </row>
    <row r="50" spans="1:6" ht="18.75">
      <c r="A50" s="49"/>
      <c r="B50" s="12"/>
      <c r="C50" s="12"/>
      <c r="D50" s="63"/>
      <c r="E50" s="12"/>
      <c r="F50" s="21"/>
    </row>
    <row r="51" spans="1:6" ht="21">
      <c r="A51" s="49"/>
      <c r="B51" s="12"/>
      <c r="C51" s="53"/>
      <c r="D51" s="27"/>
      <c r="E51" s="27"/>
      <c r="F51" s="27"/>
    </row>
    <row r="52" spans="1:6" ht="21">
      <c r="A52" s="27"/>
      <c r="B52" s="27"/>
      <c r="C52" s="12"/>
      <c r="D52" s="49"/>
      <c r="E52" s="64"/>
      <c r="F52" s="65"/>
    </row>
    <row r="53" spans="1:6" ht="21">
      <c r="A53" s="49"/>
      <c r="B53" s="49"/>
      <c r="C53" s="12"/>
      <c r="D53" s="27"/>
      <c r="E53" s="28"/>
      <c r="F53" s="51"/>
    </row>
    <row r="54" spans="1:6" ht="21">
      <c r="A54" s="28"/>
      <c r="B54" s="28"/>
      <c r="C54" s="27"/>
      <c r="D54" s="53"/>
      <c r="E54" s="54"/>
      <c r="F54" s="55"/>
    </row>
    <row r="55" spans="1:6" ht="18.75">
      <c r="A55" s="49"/>
      <c r="B55" s="59"/>
      <c r="C55" s="49"/>
      <c r="D55" s="53"/>
      <c r="E55" s="54"/>
      <c r="F55" s="66"/>
    </row>
    <row r="56" spans="1:6" ht="21" hidden="1">
      <c r="A56" s="49"/>
      <c r="B56" s="49"/>
      <c r="C56" s="28"/>
      <c r="D56" s="53"/>
      <c r="E56" s="54"/>
      <c r="F56" s="55"/>
    </row>
    <row r="57" spans="1:6" ht="18.75" hidden="1">
      <c r="A57" s="49"/>
      <c r="B57" s="59"/>
      <c r="C57" s="12"/>
      <c r="D57" s="53"/>
      <c r="E57" s="54"/>
      <c r="F57" s="58"/>
    </row>
    <row r="58" spans="1:6" ht="18.75">
      <c r="A58" s="49"/>
      <c r="B58" s="59"/>
      <c r="C58" s="56"/>
      <c r="D58" s="53"/>
      <c r="E58" s="54"/>
      <c r="F58" s="55"/>
    </row>
    <row r="59" spans="1:6" ht="18.75">
      <c r="A59" s="49"/>
      <c r="B59" s="12"/>
      <c r="C59" s="56"/>
      <c r="D59" s="53"/>
      <c r="E59" s="54"/>
      <c r="F59" s="55"/>
    </row>
    <row r="60" spans="1:6" ht="18.75">
      <c r="A60" s="49"/>
      <c r="B60" s="12"/>
      <c r="C60" s="56"/>
      <c r="D60" s="53"/>
      <c r="E60" s="54"/>
      <c r="F60" s="55"/>
    </row>
    <row r="61" spans="1:6" ht="18.75">
      <c r="A61" s="49"/>
      <c r="B61" s="59"/>
      <c r="C61" s="56"/>
      <c r="D61" s="53"/>
      <c r="E61" s="54"/>
      <c r="F61" s="55"/>
    </row>
    <row r="62" spans="1:6" ht="18.75">
      <c r="A62" s="49"/>
      <c r="B62" s="12"/>
      <c r="C62" s="56"/>
      <c r="D62" s="49"/>
      <c r="E62" s="54"/>
      <c r="F62" s="51"/>
    </row>
    <row r="63" spans="1:6" ht="18.75">
      <c r="A63" s="49"/>
      <c r="B63" s="12"/>
      <c r="C63" s="56"/>
      <c r="D63" s="53"/>
      <c r="E63" s="54"/>
      <c r="F63" s="55"/>
    </row>
    <row r="64" spans="1:6" ht="18.75">
      <c r="A64" s="49"/>
      <c r="B64" s="12"/>
      <c r="C64" s="56"/>
      <c r="D64" s="53"/>
      <c r="E64" s="54"/>
      <c r="F64" s="55"/>
    </row>
    <row r="65" spans="1:6" ht="18.75">
      <c r="A65" s="49"/>
      <c r="B65" s="12"/>
      <c r="C65" s="56"/>
      <c r="D65" s="53"/>
      <c r="E65" s="54"/>
      <c r="F65" s="55"/>
    </row>
    <row r="66" spans="1:6" ht="18.75" hidden="1">
      <c r="A66" s="49"/>
      <c r="B66" s="12"/>
      <c r="C66" s="56"/>
      <c r="D66" s="49"/>
      <c r="E66" s="54"/>
      <c r="F66" s="51"/>
    </row>
    <row r="67" spans="1:6" ht="18.75">
      <c r="A67" s="49"/>
      <c r="B67" s="12"/>
      <c r="C67" s="56"/>
      <c r="D67" s="53"/>
      <c r="E67" s="60"/>
      <c r="F67" s="21"/>
    </row>
    <row r="68" spans="1:6" ht="19.5">
      <c r="A68" s="49"/>
      <c r="B68" s="12"/>
      <c r="C68" s="56"/>
      <c r="D68" s="373"/>
      <c r="E68" s="373"/>
      <c r="F68" s="373"/>
    </row>
    <row r="69" spans="1:6" ht="19.5">
      <c r="A69" s="61"/>
      <c r="B69" s="61"/>
      <c r="C69" s="56"/>
      <c r="D69" s="373"/>
      <c r="E69" s="373"/>
      <c r="F69" s="373"/>
    </row>
    <row r="70" spans="1:6" ht="19.5" hidden="1">
      <c r="A70" s="61"/>
      <c r="B70" s="61"/>
      <c r="C70" s="12"/>
      <c r="D70" s="373"/>
      <c r="E70" s="373"/>
      <c r="F70" s="373"/>
    </row>
    <row r="71" spans="1:6" ht="19.5" hidden="1">
      <c r="A71" s="61"/>
      <c r="B71" s="61"/>
      <c r="C71" s="62"/>
      <c r="D71" s="53"/>
      <c r="E71" s="60"/>
      <c r="F71" s="21"/>
    </row>
    <row r="72" spans="1:6" ht="19.5" hidden="1">
      <c r="A72" s="49"/>
      <c r="B72" s="12"/>
      <c r="C72" s="62"/>
      <c r="D72" s="53"/>
      <c r="E72" s="60"/>
      <c r="F72" s="21"/>
    </row>
    <row r="73" spans="1:6" ht="19.5" hidden="1">
      <c r="A73" s="49"/>
      <c r="B73" s="12"/>
      <c r="C73" s="62"/>
      <c r="D73" s="53"/>
      <c r="E73" s="60"/>
      <c r="F73" s="21"/>
    </row>
    <row r="74" spans="1:6" ht="18.75">
      <c r="A74" s="49"/>
      <c r="B74" s="12"/>
      <c r="C74" s="12"/>
      <c r="D74" s="53"/>
      <c r="E74" s="60"/>
      <c r="F74" s="21"/>
    </row>
    <row r="75" spans="1:6" ht="18.75">
      <c r="A75" s="49"/>
      <c r="B75" s="12"/>
      <c r="C75" s="12"/>
      <c r="D75" s="53"/>
      <c r="E75" s="60"/>
      <c r="F75" s="21"/>
    </row>
    <row r="76" spans="1:6" ht="18.75">
      <c r="A76" s="49"/>
      <c r="B76" s="12"/>
      <c r="C76" s="12"/>
      <c r="D76" s="53"/>
      <c r="E76" s="60"/>
      <c r="F76" s="21"/>
    </row>
    <row r="77" spans="1:6" ht="18.75">
      <c r="A77" s="49"/>
      <c r="B77" s="12"/>
      <c r="C77" s="12"/>
      <c r="D77" s="53"/>
      <c r="E77" s="60"/>
      <c r="F77" s="21"/>
    </row>
    <row r="78" spans="1:6" ht="18.75">
      <c r="A78" s="49"/>
      <c r="B78" s="12"/>
      <c r="C78" s="12"/>
      <c r="D78" s="53"/>
      <c r="E78" s="60"/>
      <c r="F78" s="21"/>
    </row>
    <row r="79" spans="1:6" ht="18.75">
      <c r="A79" s="49"/>
      <c r="B79" s="12"/>
      <c r="C79" s="12"/>
      <c r="D79" s="53"/>
      <c r="E79" s="60"/>
      <c r="F79" s="21"/>
    </row>
    <row r="80" spans="1:6" ht="18.75">
      <c r="A80" s="49"/>
      <c r="B80" s="12"/>
      <c r="C80" s="12"/>
      <c r="D80" s="53"/>
      <c r="E80" s="60"/>
      <c r="F80" s="21"/>
    </row>
    <row r="81" spans="1:6" ht="18.75">
      <c r="A81" s="49"/>
      <c r="B81" s="12"/>
      <c r="C81" s="12"/>
      <c r="D81" s="53"/>
      <c r="E81" s="60"/>
      <c r="F81" s="21"/>
    </row>
    <row r="82" spans="1:6" ht="18.75">
      <c r="A82" s="49"/>
      <c r="B82" s="12"/>
      <c r="C82" s="12"/>
      <c r="D82" s="53"/>
      <c r="E82" s="60"/>
      <c r="F82" s="21"/>
    </row>
    <row r="83" spans="1:6" ht="18.75">
      <c r="A83" s="49"/>
      <c r="B83" s="12"/>
      <c r="C83" s="12"/>
      <c r="D83" s="53"/>
      <c r="E83" s="60"/>
      <c r="F83" s="21"/>
    </row>
    <row r="84" spans="1:3" ht="18.75">
      <c r="A84" s="49"/>
      <c r="B84" s="12"/>
      <c r="C84" s="12"/>
    </row>
    <row r="85" ht="18.75">
      <c r="C85" s="12"/>
    </row>
    <row r="86" ht="18.75">
      <c r="C86" s="12"/>
    </row>
  </sheetData>
  <sheetProtection/>
  <mergeCells count="13">
    <mergeCell ref="A2:F2"/>
    <mergeCell ref="D23:F23"/>
    <mergeCell ref="D68:F68"/>
    <mergeCell ref="D69:F69"/>
    <mergeCell ref="D70:F70"/>
    <mergeCell ref="D43:F43"/>
    <mergeCell ref="D44:F44"/>
    <mergeCell ref="D45:F45"/>
    <mergeCell ref="A26:B26"/>
    <mergeCell ref="A29:B29"/>
    <mergeCell ref="E30:F30"/>
    <mergeCell ref="E29:F29"/>
    <mergeCell ref="E26:F26"/>
  </mergeCells>
  <printOptions/>
  <pageMargins left="0.53" right="0.51" top="0.17" bottom="0.2" header="0.17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342843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</dc:creator>
  <cp:keywords/>
  <dc:description/>
  <cp:lastModifiedBy>Corporate Edition</cp:lastModifiedBy>
  <cp:lastPrinted>2012-10-29T08:57:09Z</cp:lastPrinted>
  <dcterms:created xsi:type="dcterms:W3CDTF">1999-12-31T17:04:44Z</dcterms:created>
  <dcterms:modified xsi:type="dcterms:W3CDTF">2012-10-29T09:01:52Z</dcterms:modified>
  <cp:category/>
  <cp:version/>
  <cp:contentType/>
  <cp:contentStatus/>
</cp:coreProperties>
</file>