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tabRatio="889" firstSheet="2" activeTab="10"/>
  </bookViews>
  <sheets>
    <sheet name="XXXXXX" sheetId="1" state="veryHidden" r:id="rId1"/>
    <sheet name="------" sheetId="2" state="veryHidden" r:id="rId2"/>
    <sheet name="รายจ่ายอุเฉพาะกิจ" sheetId="3" r:id="rId3"/>
    <sheet name="ธกส" sheetId="4" r:id="rId4"/>
    <sheet name="รับ-จ่าย" sheetId="5" r:id="rId5"/>
    <sheet name="หมายเหตุ รับ -จ่าย" sheetId="6" r:id="rId6"/>
    <sheet name="เงินมัดจำประกันสัญญา" sheetId="7" r:id="rId7"/>
    <sheet name="งบกลาง" sheetId="8" r:id="rId8"/>
    <sheet name="ประกอบงบทดลอง" sheetId="9" r:id="rId9"/>
    <sheet name="งบทดลอง" sheetId="10" r:id="rId10"/>
    <sheet name="หมายเหตุงบทดลอง" sheetId="11" r:id="rId11"/>
  </sheets>
  <definedNames/>
  <calcPr fullCalcOnLoad="1"/>
</workbook>
</file>

<file path=xl/sharedStrings.xml><?xml version="1.0" encoding="utf-8"?>
<sst xmlns="http://schemas.openxmlformats.org/spreadsheetml/2006/main" count="702" uniqueCount="465">
  <si>
    <t>องค์การบริหารส่วนตำบลทอนหงส์</t>
  </si>
  <si>
    <t>อำเภอพรหมคีรี  จังหวัดนครศรีธรรมราช</t>
  </si>
  <si>
    <t>รายงาน รับ - จ่าย  เงินสด</t>
  </si>
  <si>
    <t>จนถึงปีปัจจุบัน</t>
  </si>
  <si>
    <t>ประมาณการ</t>
  </si>
  <si>
    <t>(บาท)</t>
  </si>
  <si>
    <t>เกิดขึ้นจริง</t>
  </si>
  <si>
    <t>รายการ</t>
  </si>
  <si>
    <t>รหัส</t>
  </si>
  <si>
    <t>บัญชี</t>
  </si>
  <si>
    <t>เดือนนี้</t>
  </si>
  <si>
    <t>เกิดขึ้นจริง  (บาท)</t>
  </si>
  <si>
    <t>ยอดยกมา</t>
  </si>
  <si>
    <t>รายรับ (หมายเหตุ)</t>
  </si>
  <si>
    <t>ภาษีอากร</t>
  </si>
  <si>
    <t>ค่าธรรมเนียมค่าปรับใบอนุญาต</t>
  </si>
  <si>
    <t>รายได้จากทรัพย์สิน</t>
  </si>
  <si>
    <t>ภาษีจัดสรร</t>
  </si>
  <si>
    <t>รายได้เบ็ดเตล็ด</t>
  </si>
  <si>
    <t>เงินอุดหนุนทั่วไป</t>
  </si>
  <si>
    <t>เงินสะสม</t>
  </si>
  <si>
    <t>เงินรับฝาก (หมายเหตุ 1)</t>
  </si>
  <si>
    <t>เงินเศรษฐกิจชุมชน</t>
  </si>
  <si>
    <t>รายจ่ายค้างจ่าย (เบิกตัดปี)</t>
  </si>
  <si>
    <t>รวมรายรับ</t>
  </si>
  <si>
    <t>รายจ่าย</t>
  </si>
  <si>
    <t>090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</si>
  <si>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</si>
  <si>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</si>
  <si>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</si>
  <si>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</si>
  <si>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</si>
  <si>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</si>
  <si>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</si>
  <si>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</si>
  <si>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</si>
  <si>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</si>
  <si>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</si>
  <si>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</si>
  <si>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</si>
  <si>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ยอดยกไป</t>
  </si>
  <si>
    <t>000</t>
  </si>
  <si>
    <t xml:space="preserve"> (ต่ำกว่า)</t>
  </si>
  <si>
    <t>รายรับ</t>
  </si>
  <si>
    <t>นายกองค์การบริหารส่วนตำบลทอนหงส์</t>
  </si>
  <si>
    <t>รายได้ค้างรับ</t>
  </si>
  <si>
    <t>เครดิต</t>
  </si>
  <si>
    <t>เรียน  นายกองค์การบริหารส่วนตำบลทอนหงส์</t>
  </si>
  <si>
    <t>จำนวนเงิน</t>
  </si>
  <si>
    <t>งบกระทบยอดเงินฝากธนาคาร</t>
  </si>
  <si>
    <t>วันที่</t>
  </si>
  <si>
    <t>เลขที่เช็ค</t>
  </si>
  <si>
    <t>ธนาคาร  ธกส.</t>
  </si>
  <si>
    <t>เลขที่บัญชี 195-2-88548-4</t>
  </si>
  <si>
    <t xml:space="preserve"> -</t>
  </si>
  <si>
    <t>เงินทุนสำรองเงินสะสม</t>
  </si>
  <si>
    <t>ลูกหนี้ - เงินยืมเงินสะสม</t>
  </si>
  <si>
    <t>ลูกหนี้ - เงินยืมงบประมาณ</t>
  </si>
  <si>
    <t>เงินฝากธนาคารกรุงไทย-กระแสรายวัน 816-6-01795-4</t>
  </si>
  <si>
    <t xml:space="preserve"> - 2 -</t>
  </si>
  <si>
    <t>ผู้จัดทำ</t>
  </si>
  <si>
    <t>ผู้ตรวจสอบ</t>
  </si>
  <si>
    <t xml:space="preserve"> - ทราบ</t>
  </si>
  <si>
    <t>3. ภาษี หัก ณ ที่จ่าย</t>
  </si>
  <si>
    <t>4. เงินมัดจำประกันสัญญา</t>
  </si>
  <si>
    <t xml:space="preserve"> - ตรวจถูกต้อง</t>
  </si>
  <si>
    <t>021</t>
  </si>
  <si>
    <t>022</t>
  </si>
  <si>
    <t>900</t>
  </si>
  <si>
    <t>700</t>
  </si>
  <si>
    <t>0100</t>
  </si>
  <si>
    <t>0120</t>
  </si>
  <si>
    <t>0200</t>
  </si>
  <si>
    <t>1000</t>
  </si>
  <si>
    <t>0300</t>
  </si>
  <si>
    <t>2000</t>
  </si>
  <si>
    <t>3000</t>
  </si>
  <si>
    <t xml:space="preserve"> - เพื่อทราบ</t>
  </si>
  <si>
    <t>1. ค่าใช้จ่ายในการจัดเก็บภาษี 5%</t>
  </si>
  <si>
    <t>2. ส่วนลดในการจัดเก็บภาษี 6%</t>
  </si>
  <si>
    <t>ตั้งแต่ต้นปี - สิ้นเดือนนี้</t>
  </si>
  <si>
    <t xml:space="preserve">    หัวหน้าส่วนการคลัง</t>
  </si>
  <si>
    <t>งบทดลอง</t>
  </si>
  <si>
    <t>เดบิท</t>
  </si>
  <si>
    <t>เงินฝากธนาคาร ธกส. - ออมทรัพย์  195-2-88548-4</t>
  </si>
  <si>
    <t>เงินฝากธนาคาร ธกส. - ออมทรัพย์  195-2-81309-1</t>
  </si>
  <si>
    <t>ครุภัณฑ์</t>
  </si>
  <si>
    <t>ลูกหนี้ - เงินยืมเงินงบประมาณ</t>
  </si>
  <si>
    <t>100</t>
  </si>
  <si>
    <t>120</t>
  </si>
  <si>
    <t>130</t>
  </si>
  <si>
    <t>300</t>
  </si>
  <si>
    <t>450</t>
  </si>
  <si>
    <t>500</t>
  </si>
  <si>
    <t>821</t>
  </si>
  <si>
    <t xml:space="preserve"> </t>
  </si>
  <si>
    <t>200</t>
  </si>
  <si>
    <t>250</t>
  </si>
  <si>
    <t>270</t>
  </si>
  <si>
    <t>400</t>
  </si>
  <si>
    <t>รายรับจริงประกอบงบทดลองและรายงานรับ - จ่ายเงินสด</t>
  </si>
  <si>
    <t>รหัสบัญชี</t>
  </si>
  <si>
    <t>ประมาณ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</si>
  <si>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</si>
  <si>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</si>
  <si>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</si>
  <si>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</si>
  <si>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</si>
  <si>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</si>
  <si>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</si>
  <si>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(5) ภาษีบำรุง อบจ.จากสถานค้าปลีกยาสูบ</t>
  </si>
  <si>
    <t>(6) ภาษีบำรุง อบจ.จากสถานค้าปลีกน้ำมัน</t>
  </si>
  <si>
    <t>รวม</t>
  </si>
  <si>
    <t>หมวดค่าธรรมเนียม ค่าปรับและใบอนุญาต</t>
  </si>
  <si>
    <t>(1) ค่าธรรมเนียมเกี่ยวกับการควบคุมการฆ่าสัตว์ และจำหน่าย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</si>
  <si>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</si>
  <si>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</si>
  <si>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</si>
  <si>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</si>
  <si>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</si>
  <si>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</si>
  <si>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</t>
  </si>
  <si>
    <t>สถานที่จำหน่ายอาหารหรือสถานที่สะสมอาหารในอาคารหรือ</t>
  </si>
  <si>
    <t>พื้นที่ใด ซึ่งมีพื้นที่ไม่เกิน 200 ตารางเมตร</t>
  </si>
  <si>
    <t>(9) ค่าธรรมเนียมเกี่ยวกับสุสานและฌาปนสถาน</t>
  </si>
  <si>
    <t>(10) ค่าธรรมเนียมปิดแผ่นป้ายประกาศ หรือเขียนข้อความหรือ</t>
  </si>
  <si>
    <t>ภาพ ติดตั้ง เขียนป้าย หรือเอกสาร หรือทิ้ง หรือโปรยแผ่นป้าย</t>
  </si>
  <si>
    <t>ประกาศเพื่อโฆษณาแก่ประชาชน</t>
  </si>
  <si>
    <t>(11) ค่าธรรมเนียมเกี่ยวกับทะเบียนราษฎร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</si>
  <si>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</si>
  <si>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</si>
  <si>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</t>
  </si>
  <si>
    <t>สิ่งแวดล้อม</t>
  </si>
  <si>
    <t>(15) ค่าธรรมเนียมบำรุง อบจ.จากผู้เข้าพักในโรงแรม</t>
  </si>
  <si>
    <t>(16) ค่าปรับผู้กระทำผิดกฎหมายการจัดระเบียบจอดยานยนต์</t>
  </si>
  <si>
    <t>(17) ค่าปรับผู้กระทำผิดกฎหมายจราจรทางบก</t>
  </si>
  <si>
    <t>(18) ค่าปรับผู้กระทำผิดกฎหมายการป้องกันและระวังอัคคีภัย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</si>
  <si>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</si>
  <si>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</si>
  <si>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 xml:space="preserve">(21) ค่าปรับอื่น ๆ </t>
  </si>
  <si>
    <t>(22) ค่าใบอนุญาตรับทำการเก็บ ขน หรือกำจัดสิ่งปฏิกูลหรือมูล</t>
  </si>
  <si>
    <t>ฝอย</t>
  </si>
  <si>
    <t>(23) ค่าใบอนุญาตจัดตั้งตลาด</t>
  </si>
  <si>
    <t>(24) ค่าตั้งสถานที่จำหน่ายอาหารหรือสถานที่สะสมอาหารในอา</t>
  </si>
  <si>
    <t>คาร หรือพื้นที่ใด ซึ่งมีพื้นที่ไม่เกิน  200 ตารางวา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</si>
  <si>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</si>
  <si>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</si>
  <si>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</t>
  </si>
  <si>
    <t xml:space="preserve">(28) ค่าใบอนุญาตอื่น ๆ </t>
  </si>
  <si>
    <t>หมวดรายได้จากทรัพย์สิน</t>
  </si>
  <si>
    <t>(1) ค่าเช่าที่ดิน</t>
  </si>
  <si>
    <t>(2) ค่าเข่าหรือค่าบริหารสถานที่</t>
  </si>
  <si>
    <t>(3) ดอกเบี้ย</t>
  </si>
  <si>
    <t xml:space="preserve">(4) เงินปันผลหรือเงินรางวัลต่าง ๆ </t>
  </si>
  <si>
    <t>(5) ค่าตอบแทนตามที่กฎหมายกำหนด</t>
  </si>
  <si>
    <t xml:space="preserve"> - 3 -</t>
  </si>
  <si>
    <t>(1) เงินช่วยเหลือท้องถิ่นจากกิจการเฉพาะการ</t>
  </si>
  <si>
    <t xml:space="preserve">(2) เงินสะสมจากการโอนกิจการสาธารณูปโภคหรือการพาณิชย์ </t>
  </si>
  <si>
    <t>เฉพาะการ)</t>
  </si>
  <si>
    <t>หมวดรายได้เบ็ดเตล็ด</t>
  </si>
  <si>
    <t>(1) เงินที่มีผู้อุทิศให้</t>
  </si>
  <si>
    <t>(2) ค่าจำหน่ายเอกสารและแบบแปลน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</si>
  <si>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</si>
  <si>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</si>
  <si>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</si>
  <si>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</si>
  <si>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 xml:space="preserve">(7) เงินรายได้เบ็ดเตล็ดอื่น ๆ </t>
  </si>
  <si>
    <t>หมวดรายได้จากทุน</t>
  </si>
  <si>
    <t>(1) ค่าขาดทอดตลาดทรัพย์สิน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</si>
  <si>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</si>
  <si>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</si>
  <si>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</si>
  <si>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(3) ภาษีบำรุง อบจ.จากภาษีมูลค่าเพิ่มที่จัดเก็บตามประมวล</t>
  </si>
  <si>
    <t>รัษฎากร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</si>
  <si>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</si>
  <si>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</si>
  <si>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</si>
  <si>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</si>
  <si>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</si>
  <si>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 xml:space="preserve"> - 4 -</t>
  </si>
  <si>
    <t>(9) ค่าภาคหลวงและค่าธรรมเนียมป่าไม้</t>
  </si>
  <si>
    <t>(10) ค่าภาคหลวงแร่</t>
  </si>
  <si>
    <t>(11) ค่าภาคหลวงปิโตรเลียม</t>
  </si>
  <si>
    <t>(12) เงินที่เก็บตามกฎหมายว่าด้วยอุทยานแห่งชาติ</t>
  </si>
  <si>
    <t>(13) ค่าธรรมเนียมจดทะเบียนสิทธิและนิติกรรมที่ดิน</t>
  </si>
  <si>
    <t>(14) อากรประทานบัตรและอาชญาบัตรประมง</t>
  </si>
  <si>
    <t>(15) อากรรังนกอีแอ่น</t>
  </si>
  <si>
    <t>(16) ค่าธรรมเนียมนำบาดาลและใช้น้ำบาดาล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</si>
  <si>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</si>
  <si>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</si>
  <si>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</t>
  </si>
  <si>
    <t>(2) เงินอุดหนุนทั่วไป (อบต.)</t>
  </si>
  <si>
    <t>0101</t>
  </si>
  <si>
    <t>0102</t>
  </si>
  <si>
    <t>0103</t>
  </si>
  <si>
    <t>0104</t>
  </si>
  <si>
    <t>0105</t>
  </si>
  <si>
    <t>0106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</si>
  <si>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</si>
  <si>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</si>
  <si>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</si>
  <si>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</si>
  <si>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</si>
  <si>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</si>
  <si>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</si>
  <si>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</si>
  <si>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</si>
  <si>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1030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</si>
  <si>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</si>
  <si>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</si>
  <si>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</si>
  <si>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</si>
  <si>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</si>
  <si>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</si>
  <si>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</si>
  <si>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</si>
  <si>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</si>
  <si>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</si>
  <si>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</si>
  <si>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</si>
  <si>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</si>
  <si>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</si>
  <si>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</si>
  <si>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</si>
  <si>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</si>
  <si>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</si>
  <si>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0210</t>
  </si>
  <si>
    <t>0202</t>
  </si>
  <si>
    <t>0203</t>
  </si>
  <si>
    <t>0204</t>
  </si>
  <si>
    <t>0205</t>
  </si>
  <si>
    <t>หมวดรายได้จากสาธารณูปโภคและการพาณิชย์</t>
  </si>
  <si>
    <t>0250</t>
  </si>
  <si>
    <t>0251</t>
  </si>
  <si>
    <t>0252</t>
  </si>
  <si>
    <t>0253</t>
  </si>
  <si>
    <t>0301</t>
  </si>
  <si>
    <t>0302</t>
  </si>
  <si>
    <t>0303</t>
  </si>
  <si>
    <t>0304</t>
  </si>
  <si>
    <t>0305</t>
  </si>
  <si>
    <t>0306</t>
  </si>
  <si>
    <t>0307</t>
  </si>
  <si>
    <t>0350</t>
  </si>
  <si>
    <t>0351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</si>
  <si>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</si>
  <si>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</si>
  <si>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</si>
  <si>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</si>
  <si>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</si>
  <si>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</si>
  <si>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</si>
  <si>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</si>
  <si>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</si>
  <si>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</si>
  <si>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</si>
  <si>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</si>
  <si>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</si>
  <si>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</si>
  <si>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</si>
  <si>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</si>
  <si>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2001</t>
  </si>
  <si>
    <t>2002</t>
  </si>
  <si>
    <t xml:space="preserve">       (นางสาวกลอยใจ  ธรรมรงรักษ์)</t>
  </si>
  <si>
    <t xml:space="preserve">          เจ้าพนักงานการเงินและบัญชี</t>
  </si>
  <si>
    <t xml:space="preserve">                      หัวหน้าส่วนการคลัง</t>
  </si>
  <si>
    <t>ปลัดองค์การบริหารส่วนตำบล</t>
  </si>
  <si>
    <t>(นางสาวกลอยใจ  ธรรมรงรักษ์)</t>
  </si>
  <si>
    <t xml:space="preserve"> เจ้าพนักงานการเงินและบัญชี</t>
  </si>
  <si>
    <t xml:space="preserve">  เจ้าพนักงานการเงินและบัญชี</t>
  </si>
  <si>
    <t xml:space="preserve">          (นางสาวกลอยใจ  ธรรมรงรักษ์)</t>
  </si>
  <si>
    <t xml:space="preserve">             เจ้าพนักงานการเงินและบัญชี</t>
  </si>
  <si>
    <t>รวมรายรับทั้งสิ้น</t>
  </si>
  <si>
    <t>รหัสบ/ช</t>
  </si>
  <si>
    <t>รายรับ                                 รายจ่าย</t>
  </si>
  <si>
    <t xml:space="preserve">                                                             - ทราบ</t>
  </si>
  <si>
    <t xml:space="preserve">                  -  เพื่อทราบ                                                                           - ตรวจถูกต้อง</t>
  </si>
  <si>
    <t xml:space="preserve"> -  ทราบ</t>
  </si>
  <si>
    <t>(นายสันติ  ศรีเมือง)</t>
  </si>
  <si>
    <t xml:space="preserve">                 ปลัดองค์การบริหารส่วนตำบล</t>
  </si>
  <si>
    <t xml:space="preserve">                                                            - ทราบ</t>
  </si>
  <si>
    <t xml:space="preserve">          - เพื่อทราบ                                                                  - ตรวจถูกต้อง</t>
  </si>
  <si>
    <t xml:space="preserve">                 (นางสาวกลอยใจ  ธรรมรงรักษ์)                                           (นางสาวนัยนา  กูสมาน)              </t>
  </si>
  <si>
    <t xml:space="preserve">                  เจ้าพนักงานการเงินและบัญชี                                                หัวหน้าส่วนการคลัง</t>
  </si>
  <si>
    <t xml:space="preserve">                                                             ปลัดองค์การบริหารส่วนตำบล  </t>
  </si>
  <si>
    <t xml:space="preserve">                                          -  ทราบ</t>
  </si>
  <si>
    <t xml:space="preserve">                                           -  ทราบ</t>
  </si>
  <si>
    <t>600</t>
  </si>
  <si>
    <t xml:space="preserve">   - ทราบ</t>
  </si>
  <si>
    <t xml:space="preserve">                                          - ทราบ</t>
  </si>
  <si>
    <t xml:space="preserve">                                         - ทราบ</t>
  </si>
  <si>
    <t>(2) ภาษีมูลเพิ่ม - พรบ.แผน</t>
  </si>
  <si>
    <t xml:space="preserve">                            - มูลค่าเพิ่ม 1 ใน 9</t>
  </si>
  <si>
    <t xml:space="preserve">   - เพื่อทราบ</t>
  </si>
  <si>
    <t xml:space="preserve">         หัวหน้าส่วนการคลัง</t>
  </si>
  <si>
    <t xml:space="preserve">               </t>
  </si>
  <si>
    <t xml:space="preserve">             (นางสาวกลอยใจ  ธรรมรงรักษ์)</t>
  </si>
  <si>
    <t xml:space="preserve">              เจ้าพนักงานการเงินและบัญชี</t>
  </si>
  <si>
    <t xml:space="preserve">          - ตรวจถูกต้อง</t>
  </si>
  <si>
    <t xml:space="preserve">    นายกองค์การบริหารส่วนตำบลทอนหงส์</t>
  </si>
  <si>
    <t xml:space="preserve">                                                   -  ตรวจถูกต้อง</t>
  </si>
  <si>
    <t xml:space="preserve">                                                  - ทราบ</t>
  </si>
  <si>
    <t xml:space="preserve">                                                                             (นายสันติ  ศรีเมือง)</t>
  </si>
  <si>
    <t>(3) รายได้จากสาธารณูปโภคและการพาณิชย์ (ไม่แยกเป็นงบเฉพาะการ)</t>
  </si>
  <si>
    <t xml:space="preserve"> เรียน  นายกองค์การบริหารส่วนตำบลทอนหงส์</t>
  </si>
  <si>
    <t>รายจ่ายรอจ่าย</t>
  </si>
  <si>
    <t xml:space="preserve">                 (นายสันติ  ศรีเมือง)</t>
  </si>
  <si>
    <t xml:space="preserve">                                                             นายกองค์การบริหารส่วนตำบลทอนหงส์</t>
  </si>
  <si>
    <t xml:space="preserve">                                                                                 หัวหน้าส่วนการคลัง</t>
  </si>
  <si>
    <t>รับเงินมัด</t>
  </si>
  <si>
    <t>จำประกันสัญญา</t>
  </si>
  <si>
    <t>จ่ายเงินมัด</t>
  </si>
  <si>
    <t>คงเหลือ</t>
  </si>
  <si>
    <t xml:space="preserve">                             นายกองค์การบริหารส่วนตำบลทอนหงส์</t>
  </si>
  <si>
    <t xml:space="preserve">                              (นายสันติ  ศรีเมือง)</t>
  </si>
  <si>
    <t xml:space="preserve">       ปลัดองค์การบริหารส่วนตำบล</t>
  </si>
  <si>
    <t xml:space="preserve">    รายละเอียดเงินมัดจำประกันสัญญา</t>
  </si>
  <si>
    <t xml:space="preserve">   (นายสันติ  ศรีเมือง)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</si>
  <si>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</si>
  <si>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(นางชินรัตน์  กรงกรด)</t>
  </si>
  <si>
    <t xml:space="preserve">                         (นางชินรัตน์  กรงกรด)</t>
  </si>
  <si>
    <t xml:space="preserve">             (นางชินรัตน์  กรงกรด)</t>
  </si>
  <si>
    <t xml:space="preserve">                                                                 (นางชินรัตน์  กรงกรด)</t>
  </si>
  <si>
    <t>ลูกหนี้เงินยืม-เงินสะสม</t>
  </si>
  <si>
    <t xml:space="preserve"> (นางชินรัตน์  กรงกรด)</t>
  </si>
  <si>
    <t>เงินนอกงบงบประมาณโครงการเศรษฐกิจชุมชน บัญชี 2</t>
  </si>
  <si>
    <t xml:space="preserve">                              เงินรับฝากหมายเหตุ 1 ประกอบงบทดลอง</t>
  </si>
  <si>
    <t>เงินรับฝากหมายเหตุ 2 ประกอบเงินรายรับ</t>
  </si>
  <si>
    <t>เงินรับฝากหมายเหตุ 3  ประกอบเงินรายจ่าย</t>
  </si>
  <si>
    <t>เงินรับฝาก (หมายเหตุ  2)</t>
  </si>
  <si>
    <t>เงินรับฝาก (หมายเหตุ 3)</t>
  </si>
  <si>
    <t>ปีงบประมาณ  2554</t>
  </si>
  <si>
    <t>เงินอุดหนุนเฉพาะกิจ -ผู้สูงอายุ,คนพิการ</t>
  </si>
  <si>
    <t>6821</t>
  </si>
  <si>
    <t>(3) เงินอุดหนุนเฉพาะกิจ</t>
  </si>
  <si>
    <t xml:space="preserve"> - ผู้สูงอายุ</t>
  </si>
  <si>
    <t xml:space="preserve"> - คนพิการ</t>
  </si>
  <si>
    <t>รวมเงินอุดหนุนเฉพาะกิจ</t>
  </si>
  <si>
    <t>เงินอุดหนุนเฉพาะกิจ-ผู้สูงอายุและคนพิการ</t>
  </si>
  <si>
    <t>เงินโครงการแพทย์ฉุกเฉิน</t>
  </si>
  <si>
    <t>เงินอุดหนุนเฉพาะกิจ-ผู้สูงอายุ,คนพิการ</t>
  </si>
  <si>
    <t>เงินอุดหนุนเฉพาะกิจ-ผู้สูงอายุ,คนพิการค้างจ่าย</t>
  </si>
  <si>
    <t>รายจ่ายงบกลาง</t>
  </si>
  <si>
    <t>ณ  วันที่  30  พฤศจิกายน  2553</t>
  </si>
  <si>
    <t>จำนวน</t>
  </si>
  <si>
    <t>1. ค่าประกันสังคม</t>
  </si>
  <si>
    <t>รายละเอียดรายจ่ายค้างจ่าย (เงินนอกงบประมาณ)</t>
  </si>
  <si>
    <t>ณ วันที่  30  พฤศจิกายน  2553</t>
  </si>
  <si>
    <t>1.เงินอุดหนุนเฉพาะกิจ - ผู้สูงอายุ,คนพิการ</t>
  </si>
  <si>
    <t>รายละเอียดรายจ่ายรอจ่าย</t>
  </si>
  <si>
    <t>1. ค่าประโยชน์ตอบแทนอื่น ๆ (โบนัส)</t>
  </si>
  <si>
    <t>รายจ่ายเงินอุดหนุนเฉพาะกิจ</t>
  </si>
  <si>
    <t>พ.ย.</t>
  </si>
  <si>
    <t xml:space="preserve"> 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</si>
  <si>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</si>
  <si>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</si>
  <si>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</si>
  <si>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</si>
  <si>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</si>
  <si>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</si>
  <si>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</si>
  <si>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</si>
  <si>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</si>
  <si>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2. ค่าเบี้ยยังชีพผู้พิการ</t>
  </si>
  <si>
    <t>1. ค่าเบี้ยยังชีพผู้สูงอายุ</t>
  </si>
  <si>
    <t>รวมทั้งสิ้น</t>
  </si>
  <si>
    <t xml:space="preserve">* เบิกจ่ายเงินเดือน  พ.ย.  2553  เป็นเงิน     ค่าเบี้ยยังชีพผู้สูงอายุ  434,500.-บาท  </t>
  </si>
  <si>
    <t>ค่าเบี้ยยังชีพคนพิการ    73,500.-บาท</t>
  </si>
  <si>
    <t>* ส่งใช้เงินยืมเงินสะสม เดือน พ.ย. 2553  1,056,500.-บาท</t>
  </si>
  <si>
    <t xml:space="preserve">* ส่งเงินคืนท้องถิ่นจังหวัด เดือน  พ.ย. 2553   2,500.-บาท เนื่องจากโอนเงินมาเกินจำนวน </t>
  </si>
  <si>
    <t xml:space="preserve">          - เพื่อทราบ</t>
  </si>
  <si>
    <t xml:space="preserve">            (นางสาวกลอยใจ  ธรรมรงรักษ์)</t>
  </si>
  <si>
    <t xml:space="preserve"> - ตรวจถูกต้อง                                                           -  โปรดทราบ                                                     - ทราบ</t>
  </si>
  <si>
    <t>ลูกหนี้-เงินยืมเงินสะสม</t>
  </si>
  <si>
    <t>เงินอุดหนุนเฉพาะกิจ-ผดด.</t>
  </si>
  <si>
    <t>เงินอุดหนุนศูนย์พัฒนาชุมชนตำบลทอนหงส์</t>
  </si>
  <si>
    <t>เงินอุดหนุนเฉพาะกิจ - ผดด.</t>
  </si>
  <si>
    <t>"</t>
  </si>
  <si>
    <t xml:space="preserve"> - เงินอุดหนุนเฉพาะกิจ - ศพด.</t>
  </si>
  <si>
    <t xml:space="preserve"> - เพื่อทราบ                                         - ตรวจถูกต้อง                              - ทราบ                                           - ทราบ</t>
  </si>
  <si>
    <t xml:space="preserve">                                                             หัวหน้าส่วนการคลัง</t>
  </si>
  <si>
    <t>(นางดาริณี  มังสาทอง)</t>
  </si>
  <si>
    <t>เจ้าพนักงานจัดเก็บรายได้ รักษาราชการแทน</t>
  </si>
  <si>
    <t xml:space="preserve"> ปลัดองค์การบริหารส่วนตำบล</t>
  </si>
  <si>
    <r>
      <t>บวก</t>
    </r>
    <r>
      <rPr>
        <b/>
        <sz val="15"/>
        <rFont val="Angsana New"/>
        <family val="1"/>
      </rPr>
      <t xml:space="preserve"> รายรับยังไม่ได้ลงบัญชี</t>
    </r>
  </si>
  <si>
    <r>
      <t>หัก</t>
    </r>
    <r>
      <rPr>
        <sz val="15"/>
        <rFont val="Angsana New"/>
        <family val="1"/>
      </rPr>
      <t xml:space="preserve"> :   เช็คจ่ายที่ผู้รับยังไม่นำมาขึ้นธนาคาร</t>
    </r>
  </si>
  <si>
    <t>เจ้าพนักงานจัดเก็บรายได้ รักษาราชแทน</t>
  </si>
  <si>
    <t xml:space="preserve">                                                              เจ้าพนักงานจัดเก็บรายได้ รักษาราชการแทน</t>
  </si>
  <si>
    <t xml:space="preserve">                                                                            (นางดาริณี  มังสาทอง)</t>
  </si>
  <si>
    <t xml:space="preserve">                  (นางดาริณี  มังสาทอง)</t>
  </si>
  <si>
    <t xml:space="preserve">                  เจ้าพนักงานการเงินและบัญชี                                 เจ้าพนักงานจัดเก็บรายได้ รักษาราชการแทน</t>
  </si>
  <si>
    <t xml:space="preserve">                                                                                                          หัวหน้าส่วนการคลัง</t>
  </si>
  <si>
    <t xml:space="preserve">   เจ้าพนักงานจัดเก็บรายได้ รักษาราชการแทน</t>
  </si>
  <si>
    <t xml:space="preserve">         เจ้าพนักงานจัดเก็บรายได้ รักษาราชการแทน</t>
  </si>
  <si>
    <t xml:space="preserve">    (นางดาริณี  มังสาทอง)</t>
  </si>
  <si>
    <t xml:space="preserve"> นายกองค์การบริหารส่วนตำบลทอนหงส์</t>
  </si>
  <si>
    <t xml:space="preserve">              (นายสันติ  ศรีเมือง)</t>
  </si>
  <si>
    <t xml:space="preserve">     ปลัดองค์การบริหารส่วนตำบลทอนหงส์</t>
  </si>
  <si>
    <t xml:space="preserve">              (นางชินรัตน์   กรงกรด)  </t>
  </si>
  <si>
    <t xml:space="preserve">              (นางดาริณี  มังสาทอง)</t>
  </si>
  <si>
    <t xml:space="preserve">               หัวหน้าส่วนการคลัง</t>
  </si>
  <si>
    <t xml:space="preserve">  (นางสาวกลอยใจ  ธรรมรงรักษ์)               (นางดาริณี  มังสาทอง)                  (นางชินรัตน์  กรงกรด)</t>
  </si>
  <si>
    <t xml:space="preserve"> เจ้าพนักงานการเงินและบัญชี   เจ้าพนักงานจัดเก็บรายได้ รักษาราชการแทน   ปลัดองค์การบริหารส่วนตำบล      นายกองค์การบริหารส่วนตำบล</t>
  </si>
  <si>
    <t>4  ม.ค.  54</t>
  </si>
  <si>
    <t xml:space="preserve">                 (นางสาวกลอยใจ  ธรรมรงรักษ์)                                             (นางดาริณี  มังสาทอง)              </t>
  </si>
  <si>
    <t>ปลัดองค์การบริหารส่วนตำบลทอนหงส์</t>
  </si>
  <si>
    <t xml:space="preserve">                        ปลัดองค์การบริหารส่วนตำบลทอนหงส์</t>
  </si>
  <si>
    <t xml:space="preserve">      ปลัดองค์การบริหารส่วนตำบลทอนหงส์                                                  นายกองค์การบริหารส่วนตำบลทอนหงส์</t>
  </si>
  <si>
    <t xml:space="preserve">                 (นางชินรัตน์  กรงกรด)</t>
  </si>
  <si>
    <t xml:space="preserve"> ณ  วันที่  31   มีนาคม   2554</t>
  </si>
  <si>
    <t xml:space="preserve">                               ประจำเดือน   31  มีนาคม   2554</t>
  </si>
  <si>
    <t xml:space="preserve">  เจ้าพนักงานจัดเก็บรายได้ รักษาราชการแทน</t>
  </si>
  <si>
    <t>ยอดคงเหลือตามรายงานธนาคาร ณ วันที่  31  มีนาคม   2554</t>
  </si>
  <si>
    <t>15  มี.ค.  54</t>
  </si>
  <si>
    <t>3629291</t>
  </si>
  <si>
    <t>3629293</t>
  </si>
  <si>
    <t>21  มี.ค.  54</t>
  </si>
  <si>
    <t>3629300</t>
  </si>
  <si>
    <t>24  มี.ค.  54</t>
  </si>
  <si>
    <t>3629309</t>
  </si>
  <si>
    <t>25  มี.ค.  54</t>
  </si>
  <si>
    <t>3629313</t>
  </si>
  <si>
    <t>3629319</t>
  </si>
  <si>
    <t>29  มี.ค.  54</t>
  </si>
  <si>
    <t>3629320</t>
  </si>
  <si>
    <t>3629321</t>
  </si>
  <si>
    <t>30  มี.ค.  54</t>
  </si>
  <si>
    <t>3629323</t>
  </si>
  <si>
    <t>3629325</t>
  </si>
  <si>
    <t>3629326</t>
  </si>
  <si>
    <t>3629327</t>
  </si>
  <si>
    <t>31  มี.ค.  54</t>
  </si>
  <si>
    <t>3629329</t>
  </si>
  <si>
    <t>3629330</t>
  </si>
  <si>
    <t>3629333</t>
  </si>
  <si>
    <t>ยอดคงเหลือตามบัญชีแยกประเภท ณ  วันที่  31  มีนาคม   2554</t>
  </si>
  <si>
    <t>ธนาคาร  กรุงไทย สาขาตลาดหัวอิฐ</t>
  </si>
  <si>
    <t>เลขที่บัญชี 816-6-01795-4</t>
  </si>
  <si>
    <t>0023367</t>
  </si>
  <si>
    <t>0023371</t>
  </si>
  <si>
    <t>0023372</t>
  </si>
  <si>
    <t>0023373</t>
  </si>
  <si>
    <t>ยอดเงินคงเหลือตามบัญชีแยกประเภท ณ วันที่ 31  มีนาคม 2554</t>
  </si>
  <si>
    <t>- ทราบ</t>
  </si>
  <si>
    <t xml:space="preserve">       (นางชินรัตน์  กรงกรด)</t>
  </si>
  <si>
    <t xml:space="preserve">                      (นายสันติ  ศรีเมือง)</t>
  </si>
  <si>
    <t>นายกองค์การบริหารส่วนตำบล</t>
  </si>
  <si>
    <t xml:space="preserve">          นายกองค์การบริหารส่วนตำบล</t>
  </si>
  <si>
    <t xml:space="preserve">                         (นางดาริณี   มังสาทอง)</t>
  </si>
  <si>
    <t xml:space="preserve">                          หัวหน้าส่วนการคลัง</t>
  </si>
  <si>
    <t xml:space="preserve">                          (นางดาริณี  มังสาทอง)</t>
  </si>
  <si>
    <t xml:space="preserve">                           หัวหน้าส่วนการคลัง</t>
  </si>
  <si>
    <t>ประจำเดือน  ณ  วันที่  31   มีนาคม   2554</t>
  </si>
  <si>
    <t>จ่ายขาดเงินสะสม</t>
  </si>
  <si>
    <t>ประจำวันที่  31  มีนาคม    2554</t>
  </si>
  <si>
    <t>ประจำ ณ วันที่  31  มีนาคม   2554</t>
  </si>
  <si>
    <t>ณ  วันที่  31  มีนาคม  2554</t>
  </si>
  <si>
    <t>2. ค่าเบี้ยยังชีพผู้สูงอายุ,ผู้พิการ,ผู้ป่วยเอดส์</t>
  </si>
  <si>
    <t>3. เงินสมทบกองทุนบำเหน็จบำนาญ</t>
  </si>
  <si>
    <t>4. เงินทุนการศึกษา</t>
  </si>
  <si>
    <t>5. ค่าซ่อมแซมถนนสายป่าพร้าว-พระตำหนัก ม. 7</t>
  </si>
  <si>
    <t>ประจำเดือน  31  มีนาคม   2554</t>
  </si>
  <si>
    <t xml:space="preserve">                      (นางดาริณี  มังสาทอง)</t>
  </si>
  <si>
    <t>ณ  31  มีนาคม  2554</t>
  </si>
  <si>
    <t>วันที่    31  มีนาคม   2554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</si>
</sst>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  <numFmt numFmtId="200" formatCode="#,##0.00_ ;\-#,##0.00\ "/>
    <numFmt numFmtId="201" formatCode="#,##0\ &quot;DM&quot;;[Red]\-#,##0\ &quot;DM&quot;"/>
    <numFmt numFmtId="202" formatCode="#,##0.00\ &quot;DM&quot;;[Red]\-#,##0.00\ &quot;DM&quot;"/>
    <numFmt numFmtId="203" formatCode="0.0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วว\ ดดด\ ปปปป"/>
    <numFmt numFmtId="209" formatCode="#,##0_ ;\-#,##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dd\ ดดด\ bb"/>
    <numFmt numFmtId="214" formatCode="d\ ดดด\ bbbb"/>
    <numFmt numFmtId="215" formatCode="mmm\-yyyy"/>
    <numFmt numFmtId="216" formatCode="00000"/>
    <numFmt numFmtId="217" formatCode="mm/dd/yy"/>
    <numFmt numFmtId="218" formatCode="_-&quot;฿&quot;* #,##0.000_-;\-&quot;฿&quot;* #,##0.000_-;_-&quot;฿&quot;* &quot;-&quot;??_-;_-@_-"/>
    <numFmt numFmtId="219" formatCode="[$-409]dddd\,\ mmmm\ dd\,\ yyyy"/>
    <numFmt numFmtId="220" formatCode="[$-41E]d\ mmmm\ yyyy"/>
    <numFmt numFmtId="221" formatCode="#,##0.00;[Red]#,##0.00"/>
    <numFmt numFmtId="222" formatCode="0.00;[Red]0.00"/>
    <numFmt numFmtId="223" formatCode="0.000;[Red]0.000"/>
    <numFmt numFmtId="224" formatCode="0.0;[Red]0.0"/>
    <numFmt numFmtId="225" formatCode="0;[Red]0"/>
  </numFmts>
  <fonts count="22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b/>
      <sz val="13"/>
      <name val="Angsana New"/>
      <family val="1"/>
    </font>
    <font>
      <sz val="8"/>
      <name val="Cordia New"/>
      <family val="0"/>
    </font>
    <font>
      <b/>
      <sz val="16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2"/>
      <name val="Cordia New"/>
      <family val="0"/>
    </font>
    <font>
      <sz val="16"/>
      <color indexed="8"/>
      <name val="Cordia New"/>
      <family val="0"/>
    </font>
    <font>
      <b/>
      <sz val="12"/>
      <name val="Cordia New"/>
      <family val="2"/>
    </font>
    <font>
      <sz val="10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94" fontId="0" fillId="0" borderId="0" xfId="17" applyAlignment="1">
      <alignment/>
    </xf>
    <xf numFmtId="194" fontId="0" fillId="0" borderId="0" xfId="17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94" fontId="8" fillId="0" borderId="0" xfId="17" applyFont="1" applyAlignment="1">
      <alignment/>
    </xf>
    <xf numFmtId="0" fontId="2" fillId="0" borderId="0" xfId="0" applyFont="1" applyBorder="1" applyAlignment="1">
      <alignment horizontal="center"/>
    </xf>
    <xf numFmtId="194" fontId="8" fillId="0" borderId="0" xfId="17" applyFont="1" applyBorder="1" applyAlignment="1">
      <alignment/>
    </xf>
    <xf numFmtId="194" fontId="11" fillId="0" borderId="0" xfId="17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49" fontId="8" fillId="0" borderId="2" xfId="0" applyNumberFormat="1" applyFont="1" applyBorder="1" applyAlignment="1">
      <alignment/>
    </xf>
    <xf numFmtId="194" fontId="11" fillId="0" borderId="3" xfId="17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194" fontId="8" fillId="0" borderId="4" xfId="17" applyFont="1" applyBorder="1" applyAlignment="1">
      <alignment/>
    </xf>
    <xf numFmtId="194" fontId="8" fillId="0" borderId="0" xfId="17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2" fillId="0" borderId="4" xfId="17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6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" fontId="13" fillId="0" borderId="11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 horizontal="right" vertical="top" wrapText="1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" fontId="13" fillId="0" borderId="12" xfId="0" applyNumberFormat="1" applyFont="1" applyBorder="1" applyAlignment="1">
      <alignment horizontal="right" vertical="top" wrapText="1"/>
    </xf>
    <xf numFmtId="4" fontId="13" fillId="0" borderId="1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194" fontId="0" fillId="0" borderId="14" xfId="17" applyBorder="1" applyAlignment="1">
      <alignment/>
    </xf>
    <xf numFmtId="194" fontId="11" fillId="0" borderId="0" xfId="17" applyFont="1" applyBorder="1" applyAlignment="1">
      <alignment/>
    </xf>
    <xf numFmtId="0" fontId="6" fillId="0" borderId="15" xfId="0" applyFont="1" applyBorder="1" applyAlignment="1">
      <alignment horizontal="center"/>
    </xf>
    <xf numFmtId="194" fontId="0" fillId="0" borderId="4" xfId="17" applyBorder="1" applyAlignment="1">
      <alignment/>
    </xf>
    <xf numFmtId="194" fontId="8" fillId="0" borderId="16" xfId="17" applyFont="1" applyBorder="1" applyAlignment="1">
      <alignment/>
    </xf>
    <xf numFmtId="221" fontId="8" fillId="0" borderId="4" xfId="17" applyNumberFormat="1" applyFont="1" applyBorder="1" applyAlignment="1">
      <alignment horizontal="right"/>
    </xf>
    <xf numFmtId="194" fontId="8" fillId="0" borderId="7" xfId="17" applyFont="1" applyBorder="1" applyAlignment="1">
      <alignment/>
    </xf>
    <xf numFmtId="194" fontId="16" fillId="0" borderId="7" xfId="17" applyFont="1" applyBorder="1" applyAlignment="1">
      <alignment horizontal="right"/>
    </xf>
    <xf numFmtId="194" fontId="16" fillId="0" borderId="4" xfId="17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94" fontId="11" fillId="0" borderId="7" xfId="17" applyFont="1" applyBorder="1" applyAlignment="1">
      <alignment/>
    </xf>
    <xf numFmtId="0" fontId="11" fillId="0" borderId="15" xfId="0" applyFont="1" applyBorder="1" applyAlignment="1">
      <alignment horizontal="center"/>
    </xf>
    <xf numFmtId="194" fontId="0" fillId="0" borderId="0" xfId="17" applyFont="1" applyBorder="1" applyAlignment="1">
      <alignment/>
    </xf>
    <xf numFmtId="49" fontId="8" fillId="0" borderId="0" xfId="17" applyNumberFormat="1" applyFont="1" applyBorder="1" applyAlignment="1">
      <alignment horizontal="center"/>
    </xf>
    <xf numFmtId="194" fontId="0" fillId="0" borderId="0" xfId="17" applyFont="1" applyBorder="1" applyAlignment="1">
      <alignment horizontal="center"/>
    </xf>
    <xf numFmtId="194" fontId="6" fillId="0" borderId="0" xfId="17" applyFont="1" applyBorder="1" applyAlignment="1">
      <alignment horizontal="center"/>
    </xf>
    <xf numFmtId="194" fontId="11" fillId="0" borderId="0" xfId="17" applyFont="1" applyBorder="1" applyAlignment="1">
      <alignment horizontal="center"/>
    </xf>
    <xf numFmtId="0" fontId="0" fillId="0" borderId="4" xfId="0" applyBorder="1" applyAlignment="1">
      <alignment/>
    </xf>
    <xf numFmtId="194" fontId="11" fillId="0" borderId="11" xfId="17" applyFont="1" applyBorder="1" applyAlignment="1">
      <alignment/>
    </xf>
    <xf numFmtId="194" fontId="0" fillId="0" borderId="1" xfId="17" applyBorder="1" applyAlignment="1">
      <alignment/>
    </xf>
    <xf numFmtId="49" fontId="0" fillId="0" borderId="4" xfId="0" applyNumberFormat="1" applyBorder="1" applyAlignment="1">
      <alignment/>
    </xf>
    <xf numFmtId="194" fontId="6" fillId="0" borderId="3" xfId="17" applyFont="1" applyBorder="1" applyAlignment="1">
      <alignment horizontal="center"/>
    </xf>
    <xf numFmtId="194" fontId="8" fillId="0" borderId="4" xfId="17" applyFont="1" applyBorder="1" applyAlignment="1">
      <alignment horizontal="center"/>
    </xf>
    <xf numFmtId="194" fontId="11" fillId="0" borderId="11" xfId="17" applyFont="1" applyBorder="1" applyAlignment="1">
      <alignment/>
    </xf>
    <xf numFmtId="194" fontId="11" fillId="0" borderId="11" xfId="17" applyFont="1" applyBorder="1" applyAlignment="1">
      <alignment horizontal="center"/>
    </xf>
    <xf numFmtId="194" fontId="6" fillId="0" borderId="15" xfId="17" applyFont="1" applyBorder="1" applyAlignment="1">
      <alignment horizontal="center"/>
    </xf>
    <xf numFmtId="194" fontId="0" fillId="0" borderId="2" xfId="17" applyBorder="1" applyAlignment="1">
      <alignment/>
    </xf>
    <xf numFmtId="194" fontId="0" fillId="0" borderId="11" xfId="17" applyFont="1" applyBorder="1" applyAlignment="1">
      <alignment horizontal="center"/>
    </xf>
    <xf numFmtId="194" fontId="11" fillId="0" borderId="3" xfId="17" applyFont="1" applyBorder="1" applyAlignment="1">
      <alignment horizontal="center"/>
    </xf>
    <xf numFmtId="194" fontId="0" fillId="0" borderId="4" xfId="17" applyFont="1" applyBorder="1" applyAlignment="1">
      <alignment horizontal="center"/>
    </xf>
    <xf numFmtId="194" fontId="8" fillId="0" borderId="11" xfId="17" applyFont="1" applyBorder="1" applyAlignment="1">
      <alignment/>
    </xf>
    <xf numFmtId="194" fontId="6" fillId="0" borderId="12" xfId="17" applyFont="1" applyBorder="1" applyAlignment="1">
      <alignment horizontal="center"/>
    </xf>
    <xf numFmtId="194" fontId="11" fillId="0" borderId="13" xfId="17" applyFont="1" applyBorder="1" applyAlignment="1">
      <alignment/>
    </xf>
    <xf numFmtId="0" fontId="6" fillId="0" borderId="1" xfId="0" applyFont="1" applyBorder="1" applyAlignment="1">
      <alignment horizontal="center"/>
    </xf>
    <xf numFmtId="194" fontId="8" fillId="0" borderId="11" xfId="17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94" fontId="11" fillId="0" borderId="18" xfId="17" applyFont="1" applyBorder="1" applyAlignment="1">
      <alignment/>
    </xf>
    <xf numFmtId="194" fontId="11" fillId="0" borderId="19" xfId="17" applyFont="1" applyBorder="1" applyAlignment="1">
      <alignment horizontal="center"/>
    </xf>
    <xf numFmtId="194" fontId="8" fillId="0" borderId="19" xfId="17" applyFont="1" applyBorder="1" applyAlignment="1">
      <alignment horizontal="center"/>
    </xf>
    <xf numFmtId="194" fontId="11" fillId="0" borderId="16" xfId="17" applyFont="1" applyBorder="1" applyAlignment="1">
      <alignment horizontal="center"/>
    </xf>
    <xf numFmtId="49" fontId="8" fillId="0" borderId="20" xfId="17" applyNumberFormat="1" applyFont="1" applyBorder="1" applyAlignment="1">
      <alignment horizontal="center"/>
    </xf>
    <xf numFmtId="194" fontId="6" fillId="0" borderId="21" xfId="17" applyFont="1" applyBorder="1" applyAlignment="1">
      <alignment/>
    </xf>
    <xf numFmtId="194" fontId="0" fillId="0" borderId="21" xfId="17" applyBorder="1" applyAlignment="1">
      <alignment/>
    </xf>
    <xf numFmtId="194" fontId="6" fillId="0" borderId="22" xfId="17" applyFont="1" applyBorder="1" applyAlignment="1">
      <alignment horizontal="center"/>
    </xf>
    <xf numFmtId="194" fontId="0" fillId="0" borderId="23" xfId="17" applyFont="1" applyBorder="1" applyAlignment="1">
      <alignment/>
    </xf>
    <xf numFmtId="194" fontId="0" fillId="0" borderId="22" xfId="17" applyBorder="1" applyAlignment="1">
      <alignment/>
    </xf>
    <xf numFmtId="194" fontId="6" fillId="0" borderId="22" xfId="17" applyFont="1" applyBorder="1" applyAlignment="1">
      <alignment/>
    </xf>
    <xf numFmtId="194" fontId="8" fillId="0" borderId="16" xfId="17" applyFont="1" applyBorder="1" applyAlignment="1">
      <alignment horizontal="center"/>
    </xf>
    <xf numFmtId="194" fontId="8" fillId="0" borderId="19" xfId="17" applyFont="1" applyBorder="1" applyAlignment="1">
      <alignment horizontal="center"/>
    </xf>
    <xf numFmtId="194" fontId="8" fillId="0" borderId="19" xfId="17" applyFont="1" applyBorder="1" applyAlignment="1">
      <alignment/>
    </xf>
    <xf numFmtId="194" fontId="11" fillId="0" borderId="16" xfId="17" applyFont="1" applyBorder="1" applyAlignment="1">
      <alignment horizontal="center"/>
    </xf>
    <xf numFmtId="194" fontId="6" fillId="0" borderId="16" xfId="17" applyFont="1" applyBorder="1" applyAlignment="1">
      <alignment horizontal="center"/>
    </xf>
    <xf numFmtId="194" fontId="0" fillId="0" borderId="19" xfId="17" applyBorder="1" applyAlignment="1">
      <alignment horizontal="center"/>
    </xf>
    <xf numFmtId="194" fontId="0" fillId="0" borderId="19" xfId="17" applyBorder="1" applyAlignment="1">
      <alignment/>
    </xf>
    <xf numFmtId="194" fontId="8" fillId="0" borderId="19" xfId="17" applyFont="1" applyBorder="1" applyAlignment="1">
      <alignment/>
    </xf>
    <xf numFmtId="194" fontId="11" fillId="0" borderId="19" xfId="17" applyFont="1" applyBorder="1" applyAlignment="1">
      <alignment/>
    </xf>
    <xf numFmtId="194" fontId="8" fillId="0" borderId="20" xfId="17" applyFont="1" applyBorder="1" applyAlignment="1">
      <alignment horizontal="center"/>
    </xf>
    <xf numFmtId="194" fontId="0" fillId="0" borderId="11" xfId="17" applyBorder="1" applyAlignment="1">
      <alignment/>
    </xf>
    <xf numFmtId="194" fontId="0" fillId="0" borderId="21" xfId="17" applyFont="1" applyBorder="1" applyAlignment="1">
      <alignment/>
    </xf>
    <xf numFmtId="194" fontId="6" fillId="0" borderId="21" xfId="17" applyFont="1" applyBorder="1" applyAlignment="1">
      <alignment horizontal="center"/>
    </xf>
    <xf numFmtId="194" fontId="0" fillId="0" borderId="23" xfId="17" applyBorder="1" applyAlignment="1">
      <alignment/>
    </xf>
    <xf numFmtId="194" fontId="11" fillId="0" borderId="12" xfId="17" applyFont="1" applyBorder="1" applyAlignment="1">
      <alignment horizontal="center"/>
    </xf>
    <xf numFmtId="194" fontId="8" fillId="0" borderId="11" xfId="17" applyFont="1" applyBorder="1" applyAlignment="1">
      <alignment horizontal="center"/>
    </xf>
    <xf numFmtId="194" fontId="11" fillId="0" borderId="24" xfId="17" applyFont="1" applyBorder="1" applyAlignment="1">
      <alignment horizontal="center"/>
    </xf>
    <xf numFmtId="194" fontId="8" fillId="0" borderId="13" xfId="17" applyFont="1" applyBorder="1" applyAlignment="1">
      <alignment horizontal="center"/>
    </xf>
    <xf numFmtId="194" fontId="6" fillId="0" borderId="17" xfId="17" applyFont="1" applyBorder="1" applyAlignment="1">
      <alignment horizontal="center"/>
    </xf>
    <xf numFmtId="194" fontId="8" fillId="0" borderId="14" xfId="17" applyFont="1" applyBorder="1" applyAlignment="1">
      <alignment/>
    </xf>
    <xf numFmtId="194" fontId="11" fillId="0" borderId="16" xfId="17" applyFont="1" applyBorder="1" applyAlignment="1">
      <alignment/>
    </xf>
    <xf numFmtId="194" fontId="11" fillId="0" borderId="19" xfId="17" applyFont="1" applyBorder="1" applyAlignment="1">
      <alignment horizontal="center"/>
    </xf>
    <xf numFmtId="194" fontId="8" fillId="0" borderId="20" xfId="17" applyFont="1" applyBorder="1" applyAlignment="1">
      <alignment horizontal="center"/>
    </xf>
    <xf numFmtId="194" fontId="11" fillId="0" borderId="22" xfId="17" applyFont="1" applyBorder="1" applyAlignment="1">
      <alignment horizontal="left"/>
    </xf>
    <xf numFmtId="194" fontId="8" fillId="0" borderId="14" xfId="17" applyFont="1" applyBorder="1" applyAlignment="1">
      <alignment horizontal="center"/>
    </xf>
    <xf numFmtId="194" fontId="0" fillId="0" borderId="25" xfId="17" applyBorder="1" applyAlignment="1">
      <alignment/>
    </xf>
    <xf numFmtId="194" fontId="0" fillId="0" borderId="26" xfId="17" applyBorder="1" applyAlignment="1">
      <alignment/>
    </xf>
    <xf numFmtId="194" fontId="8" fillId="0" borderId="26" xfId="17" applyFont="1" applyBorder="1" applyAlignment="1">
      <alignment horizontal="center"/>
    </xf>
    <xf numFmtId="194" fontId="11" fillId="0" borderId="18" xfId="17" applyFont="1" applyBorder="1" applyAlignment="1">
      <alignment horizontal="center"/>
    </xf>
    <xf numFmtId="194" fontId="11" fillId="0" borderId="25" xfId="17" applyFont="1" applyBorder="1" applyAlignment="1">
      <alignment horizontal="center"/>
    </xf>
    <xf numFmtId="194" fontId="8" fillId="0" borderId="26" xfId="17" applyFont="1" applyBorder="1" applyAlignment="1">
      <alignment horizontal="center"/>
    </xf>
    <xf numFmtId="194" fontId="0" fillId="0" borderId="16" xfId="17" applyBorder="1" applyAlignment="1">
      <alignment/>
    </xf>
    <xf numFmtId="194" fontId="11" fillId="0" borderId="16" xfId="17" applyFont="1" applyBorder="1" applyAlignment="1">
      <alignment/>
    </xf>
    <xf numFmtId="194" fontId="8" fillId="0" borderId="21" xfId="17" applyFont="1" applyBorder="1" applyAlignment="1">
      <alignment horizontal="left"/>
    </xf>
    <xf numFmtId="194" fontId="0" fillId="0" borderId="18" xfId="17" applyFont="1" applyBorder="1" applyAlignment="1">
      <alignment horizontal="center"/>
    </xf>
    <xf numFmtId="194" fontId="8" fillId="0" borderId="25" xfId="17" applyFont="1" applyBorder="1" applyAlignment="1">
      <alignment/>
    </xf>
    <xf numFmtId="194" fontId="8" fillId="0" borderId="26" xfId="17" applyFont="1" applyBorder="1" applyAlignment="1">
      <alignment/>
    </xf>
    <xf numFmtId="194" fontId="11" fillId="0" borderId="18" xfId="17" applyFont="1" applyBorder="1" applyAlignment="1">
      <alignment horizontal="center"/>
    </xf>
    <xf numFmtId="194" fontId="0" fillId="0" borderId="26" xfId="17" applyFont="1" applyBorder="1" applyAlignment="1">
      <alignment horizontal="center"/>
    </xf>
    <xf numFmtId="194" fontId="8" fillId="0" borderId="27" xfId="17" applyFont="1" applyBorder="1" applyAlignment="1">
      <alignment horizontal="center"/>
    </xf>
    <xf numFmtId="194" fontId="0" fillId="0" borderId="19" xfId="17" applyFont="1" applyBorder="1" applyAlignment="1">
      <alignment horizontal="center"/>
    </xf>
    <xf numFmtId="194" fontId="11" fillId="0" borderId="18" xfId="17" applyFont="1" applyBorder="1" applyAlignment="1">
      <alignment/>
    </xf>
    <xf numFmtId="194" fontId="8" fillId="0" borderId="28" xfId="17" applyFont="1" applyBorder="1" applyAlignment="1">
      <alignment/>
    </xf>
    <xf numFmtId="194" fontId="8" fillId="0" borderId="26" xfId="17" applyFont="1" applyBorder="1" applyAlignment="1">
      <alignment/>
    </xf>
    <xf numFmtId="194" fontId="8" fillId="0" borderId="25" xfId="17" applyFont="1" applyBorder="1" applyAlignment="1">
      <alignment/>
    </xf>
    <xf numFmtId="194" fontId="8" fillId="0" borderId="27" xfId="17" applyFont="1" applyBorder="1" applyAlignment="1">
      <alignment/>
    </xf>
    <xf numFmtId="194" fontId="8" fillId="0" borderId="16" xfId="17" applyFont="1" applyBorder="1" applyAlignment="1">
      <alignment/>
    </xf>
    <xf numFmtId="194" fontId="8" fillId="0" borderId="20" xfId="17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right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left"/>
    </xf>
    <xf numFmtId="4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3" fillId="0" borderId="16" xfId="17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2" fillId="0" borderId="30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4" fontId="12" fillId="0" borderId="21" xfId="0" applyNumberFormat="1" applyFont="1" applyBorder="1" applyAlignment="1">
      <alignment horizontal="right" vertical="top" wrapText="1"/>
    </xf>
    <xf numFmtId="4" fontId="13" fillId="0" borderId="3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" fontId="12" fillId="0" borderId="23" xfId="0" applyNumberFormat="1" applyFont="1" applyBorder="1" applyAlignment="1">
      <alignment horizontal="right" vertical="top" wrapText="1"/>
    </xf>
    <xf numFmtId="0" fontId="12" fillId="0" borderId="33" xfId="0" applyFont="1" applyBorder="1" applyAlignment="1">
      <alignment/>
    </xf>
    <xf numFmtId="49" fontId="12" fillId="0" borderId="20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/>
    </xf>
    <xf numFmtId="49" fontId="8" fillId="0" borderId="34" xfId="0" applyNumberFormat="1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left"/>
    </xf>
    <xf numFmtId="194" fontId="8" fillId="0" borderId="19" xfId="17" applyNumberFormat="1" applyFont="1" applyBorder="1" applyAlignment="1">
      <alignment/>
    </xf>
    <xf numFmtId="221" fontId="8" fillId="0" borderId="19" xfId="17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194" fontId="8" fillId="0" borderId="0" xfId="17" applyNumberFormat="1" applyFont="1" applyBorder="1" applyAlignment="1">
      <alignment/>
    </xf>
    <xf numFmtId="221" fontId="8" fillId="0" borderId="0" xfId="17" applyNumberFormat="1" applyFont="1" applyBorder="1" applyAlignment="1">
      <alignment horizontal="right"/>
    </xf>
    <xf numFmtId="194" fontId="16" fillId="0" borderId="0" xfId="17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94" fontId="15" fillId="0" borderId="37" xfId="17" applyFont="1" applyBorder="1" applyAlignment="1">
      <alignment/>
    </xf>
    <xf numFmtId="194" fontId="17" fillId="0" borderId="38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right"/>
    </xf>
    <xf numFmtId="4" fontId="12" fillId="0" borderId="19" xfId="17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6" xfId="17" applyNumberFormat="1" applyFont="1" applyBorder="1" applyAlignment="1">
      <alignment horizontal="right"/>
    </xf>
    <xf numFmtId="0" fontId="14" fillId="0" borderId="31" xfId="0" applyFont="1" applyBorder="1" applyAlignment="1">
      <alignment/>
    </xf>
    <xf numFmtId="0" fontId="14" fillId="0" borderId="29" xfId="0" applyFont="1" applyBorder="1" applyAlignment="1">
      <alignment/>
    </xf>
    <xf numFmtId="4" fontId="13" fillId="0" borderId="18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right"/>
    </xf>
    <xf numFmtId="4" fontId="12" fillId="0" borderId="21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lef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94" fontId="8" fillId="0" borderId="42" xfId="17" applyFont="1" applyBorder="1" applyAlignment="1">
      <alignment horizontal="left"/>
    </xf>
    <xf numFmtId="194" fontId="8" fillId="0" borderId="30" xfId="17" applyFont="1" applyBorder="1" applyAlignment="1">
      <alignment horizontal="center"/>
    </xf>
    <xf numFmtId="194" fontId="11" fillId="0" borderId="30" xfId="17" applyFont="1" applyBorder="1" applyAlignment="1">
      <alignment/>
    </xf>
    <xf numFmtId="194" fontId="8" fillId="0" borderId="43" xfId="17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194" fontId="3" fillId="0" borderId="21" xfId="17" applyFont="1" applyBorder="1" applyAlignment="1">
      <alignment/>
    </xf>
    <xf numFmtId="0" fontId="1" fillId="0" borderId="44" xfId="0" applyFont="1" applyBorder="1" applyAlignment="1">
      <alignment/>
    </xf>
    <xf numFmtId="194" fontId="3" fillId="0" borderId="21" xfId="17" applyFont="1" applyBorder="1" applyAlignment="1">
      <alignment horizontal="center"/>
    </xf>
    <xf numFmtId="194" fontId="1" fillId="0" borderId="44" xfId="17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4" fontId="3" fillId="0" borderId="2" xfId="17" applyFont="1" applyBorder="1" applyAlignment="1">
      <alignment/>
    </xf>
    <xf numFmtId="194" fontId="1" fillId="0" borderId="45" xfId="17" applyFont="1" applyBorder="1" applyAlignment="1">
      <alignment/>
    </xf>
    <xf numFmtId="194" fontId="3" fillId="0" borderId="0" xfId="17" applyFont="1" applyAlignment="1">
      <alignment/>
    </xf>
    <xf numFmtId="0" fontId="7" fillId="0" borderId="0" xfId="0" applyFont="1" applyAlignment="1">
      <alignment horizontal="left"/>
    </xf>
    <xf numFmtId="0" fontId="18" fillId="0" borderId="0" xfId="0" applyFont="1" applyAlignment="1">
      <alignment/>
    </xf>
    <xf numFmtId="194" fontId="2" fillId="0" borderId="45" xfId="17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194" fontId="12" fillId="0" borderId="4" xfId="17" applyFont="1" applyBorder="1" applyAlignment="1">
      <alignment/>
    </xf>
    <xf numFmtId="0" fontId="12" fillId="0" borderId="1" xfId="0" applyFont="1" applyBorder="1" applyAlignment="1">
      <alignment horizontal="left"/>
    </xf>
    <xf numFmtId="49" fontId="12" fillId="0" borderId="4" xfId="17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194" fontId="13" fillId="0" borderId="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37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46" xfId="0" applyFont="1" applyBorder="1" applyAlignment="1">
      <alignment/>
    </xf>
    <xf numFmtId="0" fontId="20" fillId="0" borderId="0" xfId="0" applyFont="1" applyAlignment="1">
      <alignment/>
    </xf>
    <xf numFmtId="0" fontId="19" fillId="0" borderId="2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47" xfId="0" applyFont="1" applyBorder="1" applyAlignment="1">
      <alignment/>
    </xf>
    <xf numFmtId="194" fontId="19" fillId="0" borderId="48" xfId="17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" xfId="0" applyFont="1" applyBorder="1" applyAlignment="1">
      <alignment/>
    </xf>
    <xf numFmtId="194" fontId="19" fillId="0" borderId="14" xfId="17" applyFont="1" applyBorder="1" applyAlignment="1">
      <alignment/>
    </xf>
    <xf numFmtId="0" fontId="20" fillId="0" borderId="22" xfId="0" applyFont="1" applyBorder="1" applyAlignment="1">
      <alignment/>
    </xf>
    <xf numFmtId="194" fontId="19" fillId="0" borderId="25" xfId="17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94" fontId="20" fillId="0" borderId="0" xfId="17" applyFont="1" applyBorder="1" applyAlignment="1">
      <alignment/>
    </xf>
    <xf numFmtId="194" fontId="20" fillId="0" borderId="14" xfId="17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194" fontId="19" fillId="0" borderId="27" xfId="17" applyFont="1" applyBorder="1" applyAlignment="1">
      <alignment/>
    </xf>
    <xf numFmtId="0" fontId="20" fillId="0" borderId="2" xfId="0" applyFont="1" applyBorder="1" applyAlignment="1">
      <alignment/>
    </xf>
    <xf numFmtId="194" fontId="19" fillId="0" borderId="28" xfId="17" applyFont="1" applyBorder="1" applyAlignment="1">
      <alignment/>
    </xf>
    <xf numFmtId="194" fontId="19" fillId="0" borderId="0" xfId="17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37" xfId="0" applyFont="1" applyBorder="1" applyAlignment="1">
      <alignment/>
    </xf>
    <xf numFmtId="49" fontId="20" fillId="0" borderId="42" xfId="0" applyNumberFormat="1" applyFont="1" applyBorder="1" applyAlignment="1">
      <alignment/>
    </xf>
    <xf numFmtId="49" fontId="20" fillId="0" borderId="50" xfId="0" applyNumberFormat="1" applyFont="1" applyBorder="1" applyAlignment="1">
      <alignment/>
    </xf>
    <xf numFmtId="49" fontId="20" fillId="0" borderId="51" xfId="0" applyNumberFormat="1" applyFont="1" applyBorder="1" applyAlignment="1">
      <alignment/>
    </xf>
    <xf numFmtId="49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94" fontId="19" fillId="0" borderId="0" xfId="17" applyFont="1" applyBorder="1" applyAlignment="1">
      <alignment/>
    </xf>
    <xf numFmtId="194" fontId="20" fillId="0" borderId="0" xfId="17" applyFont="1" applyBorder="1" applyAlignment="1">
      <alignment horizontal="center"/>
    </xf>
    <xf numFmtId="194" fontId="20" fillId="0" borderId="0" xfId="17" applyFont="1" applyBorder="1" applyAlignment="1">
      <alignment/>
    </xf>
    <xf numFmtId="194" fontId="19" fillId="0" borderId="0" xfId="17" applyFont="1" applyBorder="1" applyAlignment="1">
      <alignment horizontal="center"/>
    </xf>
    <xf numFmtId="0" fontId="19" fillId="0" borderId="0" xfId="0" applyFont="1" applyBorder="1" applyAlignment="1">
      <alignment/>
    </xf>
    <xf numFmtId="194" fontId="19" fillId="0" borderId="0" xfId="0" applyNumberFormat="1" applyFont="1" applyBorder="1" applyAlignment="1">
      <alignment/>
    </xf>
    <xf numFmtId="43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94" fontId="19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0" fontId="20" fillId="0" borderId="52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4" xfId="17" applyFont="1" applyBorder="1" applyAlignment="1">
      <alignment horizontal="center"/>
    </xf>
    <xf numFmtId="194" fontId="12" fillId="0" borderId="7" xfId="17" applyFont="1" applyBorder="1" applyAlignment="1">
      <alignment/>
    </xf>
    <xf numFmtId="194" fontId="13" fillId="0" borderId="7" xfId="17" applyFont="1" applyBorder="1" applyAlignment="1">
      <alignment/>
    </xf>
    <xf numFmtId="0" fontId="12" fillId="0" borderId="4" xfId="0" applyFont="1" applyBorder="1" applyAlignment="1">
      <alignment horizontal="center"/>
    </xf>
    <xf numFmtId="194" fontId="12" fillId="0" borderId="7" xfId="17" applyFont="1" applyBorder="1" applyAlignment="1">
      <alignment horizontal="center"/>
    </xf>
    <xf numFmtId="0" fontId="12" fillId="0" borderId="16" xfId="0" applyFont="1" applyBorder="1" applyAlignment="1">
      <alignment/>
    </xf>
    <xf numFmtId="194" fontId="13" fillId="0" borderId="20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94" fontId="2" fillId="0" borderId="25" xfId="17" applyFont="1" applyBorder="1" applyAlignment="1">
      <alignment/>
    </xf>
    <xf numFmtId="0" fontId="1" fillId="0" borderId="21" xfId="0" applyFont="1" applyBorder="1" applyAlignment="1">
      <alignment/>
    </xf>
    <xf numFmtId="194" fontId="1" fillId="0" borderId="19" xfId="17" applyFont="1" applyBorder="1" applyAlignment="1">
      <alignment/>
    </xf>
    <xf numFmtId="194" fontId="2" fillId="0" borderId="26" xfId="17" applyFont="1" applyBorder="1" applyAlignment="1">
      <alignment/>
    </xf>
    <xf numFmtId="194" fontId="2" fillId="0" borderId="3" xfId="17" applyFont="1" applyBorder="1" applyAlignment="1">
      <alignment/>
    </xf>
    <xf numFmtId="194" fontId="2" fillId="0" borderId="3" xfId="0" applyNumberFormat="1" applyFont="1" applyBorder="1" applyAlignment="1">
      <alignment/>
    </xf>
    <xf numFmtId="194" fontId="2" fillId="0" borderId="17" xfId="17" applyFont="1" applyBorder="1" applyAlignment="1">
      <alignment/>
    </xf>
    <xf numFmtId="194" fontId="1" fillId="0" borderId="3" xfId="17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2" xfId="0" applyFont="1" applyBorder="1" applyAlignment="1">
      <alignment/>
    </xf>
    <xf numFmtId="194" fontId="19" fillId="0" borderId="18" xfId="17" applyFont="1" applyBorder="1" applyAlignment="1">
      <alignment/>
    </xf>
    <xf numFmtId="49" fontId="8" fillId="0" borderId="46" xfId="0" applyNumberFormat="1" applyFont="1" applyBorder="1" applyAlignment="1">
      <alignment/>
    </xf>
    <xf numFmtId="194" fontId="1" fillId="0" borderId="19" xfId="17" applyFont="1" applyBorder="1" applyAlignment="1">
      <alignment horizontal="center"/>
    </xf>
    <xf numFmtId="43" fontId="11" fillId="0" borderId="55" xfId="17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94" fontId="8" fillId="0" borderId="0" xfId="17" applyFont="1" applyAlignment="1">
      <alignment horizontal="left"/>
    </xf>
    <xf numFmtId="194" fontId="0" fillId="0" borderId="0" xfId="17" applyAlignment="1">
      <alignment horizontal="center"/>
    </xf>
    <xf numFmtId="0" fontId="7" fillId="0" borderId="0" xfId="0" applyFont="1" applyAlignment="1">
      <alignment horizontal="center"/>
    </xf>
    <xf numFmtId="0" fontId="20" fillId="0" borderId="8" xfId="0" applyFont="1" applyBorder="1" applyAlignment="1">
      <alignment/>
    </xf>
    <xf numFmtId="0" fontId="20" fillId="0" borderId="15" xfId="0" applyFont="1" applyBorder="1" applyAlignment="1">
      <alignment/>
    </xf>
    <xf numFmtId="194" fontId="19" fillId="0" borderId="17" xfId="17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194" fontId="20" fillId="0" borderId="8" xfId="17" applyFont="1" applyBorder="1" applyAlignment="1">
      <alignment/>
    </xf>
    <xf numFmtId="0" fontId="20" fillId="0" borderId="28" xfId="0" applyFont="1" applyBorder="1" applyAlignment="1">
      <alignment/>
    </xf>
    <xf numFmtId="0" fontId="19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1" xfId="0" applyFont="1" applyBorder="1" applyAlignment="1">
      <alignment/>
    </xf>
    <xf numFmtId="14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194" fontId="8" fillId="0" borderId="54" xfId="17" applyFont="1" applyBorder="1" applyAlignment="1">
      <alignment/>
    </xf>
    <xf numFmtId="194" fontId="15" fillId="0" borderId="37" xfId="17" applyFont="1" applyBorder="1" applyAlignment="1">
      <alignment horizontal="center"/>
    </xf>
    <xf numFmtId="194" fontId="15" fillId="0" borderId="38" xfId="0" applyNumberFormat="1" applyFont="1" applyBorder="1" applyAlignment="1">
      <alignment horizontal="center"/>
    </xf>
    <xf numFmtId="194" fontId="15" fillId="0" borderId="38" xfId="17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94" fontId="2" fillId="0" borderId="23" xfId="17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295275</xdr:rowOff>
    </xdr:from>
    <xdr:to>
      <xdr:col>2</xdr:col>
      <xdr:colOff>133350</xdr:colOff>
      <xdr:row>95</xdr:row>
      <xdr:rowOff>295275</xdr:rowOff>
    </xdr:to>
    <xdr:sp>
      <xdr:nvSpPr>
        <xdr:cNvPr id="1" name="AutoShape 1"/>
        <xdr:cNvSpPr>
          <a:spLocks/>
        </xdr:cNvSpPr>
      </xdr:nvSpPr>
      <xdr:spPr>
        <a:xfrm flipH="1">
          <a:off x="4619625" y="25879425"/>
          <a:ext cx="952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1"/>
  <sheetViews>
    <sheetView workbookViewId="0" topLeftCell="A28">
      <selection activeCell="F37" sqref="F37"/>
    </sheetView>
  </sheetViews>
  <sheetFormatPr defaultColWidth="9.140625" defaultRowHeight="21.75"/>
  <cols>
    <col min="1" max="1" width="50.8515625" style="1" customWidth="1"/>
    <col min="2" max="2" width="12.00390625" style="1" customWidth="1"/>
    <col min="3" max="3" width="14.57421875" style="1" customWidth="1"/>
    <col min="4" max="4" width="14.421875" style="1" customWidth="1"/>
    <col min="5" max="16384" width="9.140625" style="1" customWidth="1"/>
  </cols>
  <sheetData>
    <row r="1" spans="1:4" ht="17.25" customHeight="1">
      <c r="A1" s="397" t="s">
        <v>0</v>
      </c>
      <c r="B1" s="397"/>
      <c r="C1" s="397"/>
      <c r="D1" s="397"/>
    </row>
    <row r="2" spans="1:4" ht="24" customHeight="1">
      <c r="A2" s="397" t="s">
        <v>82</v>
      </c>
      <c r="B2" s="397"/>
      <c r="C2" s="397"/>
      <c r="D2" s="397"/>
    </row>
    <row r="3" spans="1:4" ht="21.75" thickBot="1">
      <c r="A3" s="397" t="s">
        <v>409</v>
      </c>
      <c r="B3" s="397"/>
      <c r="C3" s="397"/>
      <c r="D3" s="397"/>
    </row>
    <row r="4" spans="1:4" ht="21.75" thickBot="1">
      <c r="A4" s="246" t="s">
        <v>7</v>
      </c>
      <c r="B4" s="248" t="s">
        <v>273</v>
      </c>
      <c r="C4" s="246" t="s">
        <v>83</v>
      </c>
      <c r="D4" s="246" t="s">
        <v>46</v>
      </c>
    </row>
    <row r="5" spans="1:4" ht="21" customHeight="1">
      <c r="A5" s="249" t="s">
        <v>58</v>
      </c>
      <c r="B5" s="250" t="s">
        <v>66</v>
      </c>
      <c r="C5" s="251">
        <v>724159.13</v>
      </c>
      <c r="D5" s="252"/>
    </row>
    <row r="6" spans="1:4" ht="21" customHeight="1">
      <c r="A6" s="249" t="s">
        <v>84</v>
      </c>
      <c r="B6" s="250" t="s">
        <v>67</v>
      </c>
      <c r="C6" s="251">
        <v>18035276.62</v>
      </c>
      <c r="D6" s="252"/>
    </row>
    <row r="7" spans="1:4" ht="21" customHeight="1">
      <c r="A7" s="249" t="s">
        <v>85</v>
      </c>
      <c r="B7" s="250" t="s">
        <v>67</v>
      </c>
      <c r="C7" s="251">
        <v>955152.14</v>
      </c>
      <c r="D7" s="252"/>
    </row>
    <row r="8" spans="1:4" ht="21" customHeight="1">
      <c r="A8" s="249" t="s">
        <v>45</v>
      </c>
      <c r="B8" s="250" t="s">
        <v>54</v>
      </c>
      <c r="C8" s="251">
        <v>18885</v>
      </c>
      <c r="D8" s="252"/>
    </row>
    <row r="9" spans="1:4" ht="21" customHeight="1">
      <c r="A9" s="249" t="s">
        <v>27</v>
      </c>
      <c r="B9" s="250" t="s">
        <v>41</v>
      </c>
      <c r="C9" s="251">
        <v>1083157</v>
      </c>
      <c r="D9" s="252"/>
    </row>
    <row r="10" spans="1:4" ht="21">
      <c r="A10" s="249" t="s">
        <v>28</v>
      </c>
      <c r="B10" s="250" t="s">
        <v>88</v>
      </c>
      <c r="C10" s="251">
        <v>1872085</v>
      </c>
      <c r="D10" s="252"/>
    </row>
    <row r="11" spans="1:4" ht="21">
      <c r="A11" s="249" t="s">
        <v>29</v>
      </c>
      <c r="B11" s="250" t="s">
        <v>89</v>
      </c>
      <c r="C11" s="251">
        <v>126420</v>
      </c>
      <c r="D11" s="252"/>
    </row>
    <row r="12" spans="1:4" ht="21">
      <c r="A12" s="249" t="s">
        <v>30</v>
      </c>
      <c r="B12" s="250" t="s">
        <v>90</v>
      </c>
      <c r="C12" s="251">
        <v>268020</v>
      </c>
      <c r="D12" s="252"/>
    </row>
    <row r="13" spans="1:4" ht="21">
      <c r="A13" s="249" t="s">
        <v>31</v>
      </c>
      <c r="B13" s="250" t="s">
        <v>96</v>
      </c>
      <c r="C13" s="251">
        <v>234627</v>
      </c>
      <c r="D13" s="252"/>
    </row>
    <row r="14" spans="1:4" ht="21">
      <c r="A14" s="249" t="s">
        <v>32</v>
      </c>
      <c r="B14" s="250" t="s">
        <v>97</v>
      </c>
      <c r="C14" s="251">
        <v>1769785.94</v>
      </c>
      <c r="D14" s="252"/>
    </row>
    <row r="15" spans="1:4" ht="21">
      <c r="A15" s="249" t="s">
        <v>33</v>
      </c>
      <c r="B15" s="250" t="s">
        <v>98</v>
      </c>
      <c r="C15" s="253">
        <v>294034.8</v>
      </c>
      <c r="D15" s="252"/>
    </row>
    <row r="16" spans="1:4" ht="21">
      <c r="A16" s="249" t="s">
        <v>34</v>
      </c>
      <c r="B16" s="250" t="s">
        <v>91</v>
      </c>
      <c r="C16" s="253">
        <v>106633.19</v>
      </c>
      <c r="D16" s="252"/>
    </row>
    <row r="17" spans="1:4" ht="21">
      <c r="A17" s="249" t="s">
        <v>35</v>
      </c>
      <c r="B17" s="250" t="s">
        <v>99</v>
      </c>
      <c r="C17" s="253">
        <v>880600</v>
      </c>
      <c r="D17" s="252"/>
    </row>
    <row r="18" spans="1:4" ht="21">
      <c r="A18" s="249" t="s">
        <v>86</v>
      </c>
      <c r="B18" s="250" t="s">
        <v>92</v>
      </c>
      <c r="C18" s="253">
        <v>57775</v>
      </c>
      <c r="D18" s="252"/>
    </row>
    <row r="19" spans="1:4" ht="21">
      <c r="A19" s="249" t="s">
        <v>37</v>
      </c>
      <c r="B19" s="250" t="s">
        <v>93</v>
      </c>
      <c r="C19" s="253">
        <v>198095.52</v>
      </c>
      <c r="D19" s="252"/>
    </row>
    <row r="20" spans="1:4" ht="21">
      <c r="A20" s="249" t="s">
        <v>23</v>
      </c>
      <c r="B20" s="250" t="s">
        <v>287</v>
      </c>
      <c r="C20" s="253" t="s">
        <v>54</v>
      </c>
      <c r="D20" s="252"/>
    </row>
    <row r="21" spans="1:4" ht="21">
      <c r="A21" s="249" t="s">
        <v>56</v>
      </c>
      <c r="B21" s="250" t="s">
        <v>69</v>
      </c>
      <c r="C21" s="253" t="s">
        <v>54</v>
      </c>
      <c r="D21" s="252"/>
    </row>
    <row r="22" spans="1:4" ht="21">
      <c r="A22" s="249" t="s">
        <v>87</v>
      </c>
      <c r="B22" s="250" t="s">
        <v>26</v>
      </c>
      <c r="C22" s="253" t="s">
        <v>54</v>
      </c>
      <c r="D22" s="252"/>
    </row>
    <row r="23" spans="1:4" ht="21">
      <c r="A23" s="249" t="s">
        <v>332</v>
      </c>
      <c r="B23" s="250" t="s">
        <v>76</v>
      </c>
      <c r="C23" s="251">
        <v>3082500</v>
      </c>
      <c r="D23" s="252"/>
    </row>
    <row r="24" spans="1:4" ht="21">
      <c r="A24" s="249" t="s">
        <v>376</v>
      </c>
      <c r="B24" s="250" t="s">
        <v>76</v>
      </c>
      <c r="C24" s="251">
        <v>152520</v>
      </c>
      <c r="D24" s="252"/>
    </row>
    <row r="25" spans="1:4" ht="21">
      <c r="A25" s="249" t="s">
        <v>55</v>
      </c>
      <c r="B25" s="250" t="s">
        <v>54</v>
      </c>
      <c r="C25" s="251"/>
      <c r="D25" s="254">
        <v>5833528.39</v>
      </c>
    </row>
    <row r="26" spans="1:4" ht="21">
      <c r="A26" s="249" t="s">
        <v>20</v>
      </c>
      <c r="B26" s="250" t="s">
        <v>69</v>
      </c>
      <c r="C26" s="251"/>
      <c r="D26" s="254">
        <v>4822734.38</v>
      </c>
    </row>
    <row r="27" spans="1:4" ht="21">
      <c r="A27" s="249" t="s">
        <v>43</v>
      </c>
      <c r="B27" s="250" t="s">
        <v>94</v>
      </c>
      <c r="C27" s="251"/>
      <c r="D27" s="254">
        <v>14489535.47</v>
      </c>
    </row>
    <row r="28" spans="1:4" ht="21">
      <c r="A28" s="249" t="s">
        <v>332</v>
      </c>
      <c r="B28" s="250" t="s">
        <v>333</v>
      </c>
      <c r="C28" s="251"/>
      <c r="D28" s="254">
        <v>3139000</v>
      </c>
    </row>
    <row r="29" spans="1:4" ht="21">
      <c r="A29" s="249" t="s">
        <v>21</v>
      </c>
      <c r="B29" s="250" t="s">
        <v>68</v>
      </c>
      <c r="C29" s="251"/>
      <c r="D29" s="254">
        <v>443835.96</v>
      </c>
    </row>
    <row r="30" spans="1:4" ht="21">
      <c r="A30" s="249" t="s">
        <v>325</v>
      </c>
      <c r="B30" s="250" t="s">
        <v>54</v>
      </c>
      <c r="C30" s="251"/>
      <c r="D30" s="254">
        <v>955152.14</v>
      </c>
    </row>
    <row r="31" spans="1:4" ht="21">
      <c r="A31" s="249" t="s">
        <v>305</v>
      </c>
      <c r="B31" s="250"/>
      <c r="C31" s="251"/>
      <c r="D31" s="254">
        <v>10960</v>
      </c>
    </row>
    <row r="32" spans="1:4" ht="21">
      <c r="A32" s="249" t="s">
        <v>374</v>
      </c>
      <c r="B32" s="250"/>
      <c r="C32" s="251"/>
      <c r="D32" s="254">
        <v>154980</v>
      </c>
    </row>
    <row r="33" spans="1:4" ht="21">
      <c r="A33" s="249" t="s">
        <v>375</v>
      </c>
      <c r="B33" s="250" t="s">
        <v>54</v>
      </c>
      <c r="C33" s="251"/>
      <c r="D33" s="254">
        <v>10000</v>
      </c>
    </row>
    <row r="34" spans="1:4" ht="21.75" thickBot="1">
      <c r="A34" s="240"/>
      <c r="B34" s="255"/>
      <c r="C34" s="256"/>
      <c r="D34" s="257"/>
    </row>
    <row r="35" spans="1:4" ht="21.75" thickBot="1">
      <c r="A35" s="1" t="s">
        <v>47</v>
      </c>
      <c r="B35" s="19"/>
      <c r="C35" s="433">
        <f>SUM(C5:C34)</f>
        <v>29859726.340000004</v>
      </c>
      <c r="D35" s="261">
        <f>SUM(D25:D34)</f>
        <v>29859726.340000004</v>
      </c>
    </row>
    <row r="36" spans="1:4" ht="21">
      <c r="A36" s="12" t="s">
        <v>379</v>
      </c>
      <c r="B36" s="12"/>
      <c r="C36" s="258"/>
      <c r="D36" s="258"/>
    </row>
    <row r="37" spans="1:4" ht="21">
      <c r="A37" s="16"/>
      <c r="B37" s="259"/>
      <c r="C37" s="16"/>
      <c r="D37" s="16"/>
    </row>
    <row r="38" spans="1:4" ht="21">
      <c r="A38" s="16" t="s">
        <v>401</v>
      </c>
      <c r="B38" s="16"/>
      <c r="C38" s="16" t="s">
        <v>306</v>
      </c>
      <c r="D38" s="16"/>
    </row>
    <row r="39" spans="1:4" ht="21">
      <c r="A39" s="430" t="s">
        <v>402</v>
      </c>
      <c r="B39" s="430"/>
      <c r="C39" s="430"/>
      <c r="D39" s="430"/>
    </row>
    <row r="40" spans="1:4" ht="21">
      <c r="A40" s="430" t="s">
        <v>380</v>
      </c>
      <c r="B40" s="430"/>
      <c r="C40" s="430"/>
      <c r="D40" s="430"/>
    </row>
    <row r="42" spans="1:4" ht="21">
      <c r="A42" s="15"/>
      <c r="B42" s="376"/>
      <c r="C42" s="376"/>
      <c r="D42" s="376"/>
    </row>
    <row r="43" spans="1:4" ht="21">
      <c r="A43" s="15"/>
      <c r="B43" s="376"/>
      <c r="C43" s="376"/>
      <c r="D43" s="376"/>
    </row>
    <row r="44" spans="1:4" ht="21">
      <c r="A44" s="16"/>
      <c r="B44" s="16"/>
      <c r="C44" s="16"/>
      <c r="D44" s="16"/>
    </row>
    <row r="45" spans="1:4" ht="21">
      <c r="A45" s="16"/>
      <c r="B45" s="16"/>
      <c r="C45" s="16"/>
      <c r="D45" s="16"/>
    </row>
    <row r="46" ht="21" hidden="1"/>
    <row r="51" ht="21" hidden="1"/>
    <row r="52" ht="21" hidden="1"/>
    <row r="53" ht="21" hidden="1"/>
    <row r="54" ht="21" hidden="1"/>
    <row r="55" ht="21" hidden="1"/>
    <row r="58" ht="21" hidden="1"/>
    <row r="59" ht="21" hidden="1"/>
    <row r="60" ht="21" hidden="1"/>
    <row r="62" ht="21" hidden="1"/>
    <row r="66" ht="21" hidden="1"/>
    <row r="69" ht="21" hidden="1"/>
    <row r="70" ht="21" customHeight="1"/>
    <row r="71" spans="1:4" s="260" customFormat="1" ht="17.25" customHeight="1">
      <c r="A71" s="1"/>
      <c r="B71" s="1"/>
      <c r="C71" s="1"/>
      <c r="D71" s="1"/>
    </row>
    <row r="73" ht="22.5" customHeight="1"/>
    <row r="75" ht="16.5" customHeight="1" hidden="1"/>
    <row r="76" ht="27" customHeight="1"/>
  </sheetData>
  <mergeCells count="7">
    <mergeCell ref="A1:D1"/>
    <mergeCell ref="A2:D2"/>
    <mergeCell ref="A3:D3"/>
    <mergeCell ref="B43:D43"/>
    <mergeCell ref="B42:D42"/>
    <mergeCell ref="A39:D39"/>
    <mergeCell ref="A40:D40"/>
  </mergeCells>
  <printOptions/>
  <pageMargins left="0.82" right="0.33" top="0.22" bottom="0.19" header="0.1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34"/>
  <sheetViews>
    <sheetView tabSelected="1" workbookViewId="0" topLeftCell="A1">
      <selection activeCell="E18" sqref="E18"/>
    </sheetView>
  </sheetViews>
  <sheetFormatPr defaultColWidth="9.140625" defaultRowHeight="21.75"/>
  <cols>
    <col min="1" max="1" width="9.140625" style="1" customWidth="1"/>
    <col min="2" max="2" width="6.28125" style="1" customWidth="1"/>
    <col min="3" max="3" width="35.421875" style="1" customWidth="1"/>
    <col min="4" max="4" width="7.28125" style="8" customWidth="1"/>
    <col min="5" max="5" width="9.140625" style="1" customWidth="1"/>
    <col min="6" max="6" width="5.28125" style="1" customWidth="1"/>
    <col min="7" max="7" width="15.421875" style="1" customWidth="1"/>
    <col min="8" max="16384" width="9.140625" style="1" customWidth="1"/>
  </cols>
  <sheetData>
    <row r="1" spans="1:7" ht="23.25" customHeight="1">
      <c r="A1" s="397" t="s">
        <v>326</v>
      </c>
      <c r="B1" s="397"/>
      <c r="C1" s="397"/>
      <c r="D1" s="397"/>
      <c r="E1" s="397"/>
      <c r="F1" s="397"/>
      <c r="G1" s="397"/>
    </row>
    <row r="2" spans="1:7" ht="23.25" customHeight="1" thickBot="1">
      <c r="A2" s="397" t="s">
        <v>410</v>
      </c>
      <c r="B2" s="397"/>
      <c r="C2" s="397"/>
      <c r="D2" s="397"/>
      <c r="E2" s="397"/>
      <c r="F2" s="397"/>
      <c r="G2" s="397"/>
    </row>
    <row r="3" spans="2:7" ht="21.75" thickBot="1">
      <c r="B3" s="431" t="s">
        <v>7</v>
      </c>
      <c r="C3" s="432"/>
      <c r="D3" s="432"/>
      <c r="E3" s="432"/>
      <c r="F3" s="432"/>
      <c r="G3" s="263" t="s">
        <v>10</v>
      </c>
    </row>
    <row r="4" spans="2:7" ht="23.25">
      <c r="B4" s="264" t="s">
        <v>78</v>
      </c>
      <c r="C4" s="55"/>
      <c r="D4" s="55"/>
      <c r="E4" s="55"/>
      <c r="F4" s="55"/>
      <c r="G4" s="265">
        <v>1695.4</v>
      </c>
    </row>
    <row r="5" spans="2:7" ht="23.25">
      <c r="B5" s="264" t="s">
        <v>79</v>
      </c>
      <c r="C5" s="55"/>
      <c r="D5" s="55"/>
      <c r="E5" s="55"/>
      <c r="F5" s="55"/>
      <c r="G5" s="265">
        <v>11029.08</v>
      </c>
    </row>
    <row r="6" spans="2:7" ht="23.25">
      <c r="B6" s="264" t="s">
        <v>63</v>
      </c>
      <c r="C6" s="55"/>
      <c r="D6" s="55"/>
      <c r="E6" s="55"/>
      <c r="F6" s="55"/>
      <c r="G6" s="265">
        <v>5759.48</v>
      </c>
    </row>
    <row r="7" spans="2:7" ht="23.25" hidden="1">
      <c r="B7" s="266"/>
      <c r="C7" s="55"/>
      <c r="D7" s="55"/>
      <c r="E7" s="55"/>
      <c r="F7" s="55"/>
      <c r="G7" s="267"/>
    </row>
    <row r="8" spans="2:7" ht="23.25">
      <c r="B8" s="264" t="s">
        <v>64</v>
      </c>
      <c r="C8" s="55"/>
      <c r="D8" s="55"/>
      <c r="E8" s="55"/>
      <c r="F8" s="55"/>
      <c r="G8" s="265">
        <v>425352</v>
      </c>
    </row>
    <row r="9" spans="2:7" ht="24" thickBot="1">
      <c r="B9" s="269"/>
      <c r="C9" s="270"/>
      <c r="D9" s="270"/>
      <c r="E9" s="270"/>
      <c r="F9" s="270"/>
      <c r="G9" s="271"/>
    </row>
    <row r="10" spans="2:7" ht="24" thickBot="1">
      <c r="B10" s="55"/>
      <c r="C10" s="69"/>
      <c r="D10" s="69"/>
      <c r="E10" s="69"/>
      <c r="F10" s="69"/>
      <c r="G10" s="272">
        <f>SUM(G4:G9)</f>
        <v>443835.96</v>
      </c>
    </row>
    <row r="11" ht="21">
      <c r="D11" s="1"/>
    </row>
    <row r="12" spans="2:6" ht="23.25">
      <c r="B12" s="69" t="s">
        <v>47</v>
      </c>
      <c r="C12" s="69"/>
      <c r="D12" s="69"/>
      <c r="E12" s="69"/>
      <c r="F12" s="69"/>
    </row>
    <row r="13" spans="1:7" ht="23.25">
      <c r="A13" s="273" t="s">
        <v>276</v>
      </c>
      <c r="B13" s="273"/>
      <c r="C13" s="273"/>
      <c r="D13" s="273"/>
      <c r="E13" s="273"/>
      <c r="F13" s="273"/>
      <c r="G13" s="273"/>
    </row>
    <row r="14" spans="1:8" ht="23.25">
      <c r="A14" s="2"/>
      <c r="B14" s="274"/>
      <c r="C14" s="274"/>
      <c r="D14" s="274"/>
      <c r="E14" s="274"/>
      <c r="F14" s="274"/>
      <c r="H14" s="273"/>
    </row>
    <row r="15" spans="2:10" ht="23.25">
      <c r="B15" s="69"/>
      <c r="C15" s="69"/>
      <c r="D15" s="69"/>
      <c r="E15" s="69"/>
      <c r="F15" s="69"/>
      <c r="J15" s="1" t="s">
        <v>95</v>
      </c>
    </row>
    <row r="16" spans="2:6" ht="23.25">
      <c r="B16" s="69"/>
      <c r="C16" s="69" t="s">
        <v>267</v>
      </c>
      <c r="D16" s="69"/>
      <c r="E16" s="69"/>
      <c r="F16" s="69" t="s">
        <v>381</v>
      </c>
    </row>
    <row r="17" spans="2:6" ht="23.25">
      <c r="B17" s="69"/>
      <c r="C17" s="69" t="s">
        <v>269</v>
      </c>
      <c r="D17" s="69"/>
      <c r="E17" s="69" t="s">
        <v>411</v>
      </c>
      <c r="F17" s="69"/>
    </row>
    <row r="18" spans="2:6" ht="23.25">
      <c r="B18" s="69"/>
      <c r="C18" s="69"/>
      <c r="D18" s="69"/>
      <c r="E18" s="69"/>
      <c r="F18" s="69" t="s">
        <v>81</v>
      </c>
    </row>
    <row r="19" spans="2:7" ht="23.25">
      <c r="B19" s="399" t="s">
        <v>290</v>
      </c>
      <c r="C19" s="399"/>
      <c r="D19" s="69"/>
      <c r="E19" s="69"/>
      <c r="F19" s="69"/>
      <c r="G19" s="69"/>
    </row>
    <row r="20" spans="1:7" ht="23.25">
      <c r="A20" s="398" t="s">
        <v>319</v>
      </c>
      <c r="B20" s="398"/>
      <c r="C20" s="398"/>
      <c r="D20" s="398"/>
      <c r="E20" s="398"/>
      <c r="F20" s="398"/>
      <c r="G20" s="398"/>
    </row>
    <row r="21" spans="1:7" ht="23.25">
      <c r="A21" s="398" t="s">
        <v>383</v>
      </c>
      <c r="B21" s="398"/>
      <c r="C21" s="398"/>
      <c r="D21" s="398"/>
      <c r="E21" s="398"/>
      <c r="F21" s="398"/>
      <c r="G21" s="398"/>
    </row>
    <row r="22" spans="1:7" ht="23.25" hidden="1">
      <c r="A22" s="398" t="s">
        <v>266</v>
      </c>
      <c r="B22" s="398"/>
      <c r="C22" s="398"/>
      <c r="D22" s="398"/>
      <c r="E22" s="398"/>
      <c r="F22" s="398"/>
      <c r="G22" s="398"/>
    </row>
    <row r="23" spans="2:7" ht="23.25">
      <c r="B23" s="274"/>
      <c r="C23" s="274"/>
      <c r="D23" s="274"/>
      <c r="E23" s="274"/>
      <c r="F23" s="274"/>
      <c r="G23" s="274"/>
    </row>
    <row r="24" spans="2:7" ht="23.25">
      <c r="B24" s="399" t="s">
        <v>289</v>
      </c>
      <c r="C24" s="399"/>
      <c r="D24" s="399"/>
      <c r="E24" s="399"/>
      <c r="F24" s="399"/>
      <c r="G24" s="399"/>
    </row>
    <row r="25" spans="2:7" ht="24" customHeight="1">
      <c r="B25" s="398" t="s">
        <v>278</v>
      </c>
      <c r="C25" s="398"/>
      <c r="D25" s="398"/>
      <c r="E25" s="398"/>
      <c r="F25" s="398"/>
      <c r="G25" s="398"/>
    </row>
    <row r="26" spans="2:7" ht="23.25">
      <c r="B26" s="398" t="s">
        <v>44</v>
      </c>
      <c r="C26" s="398"/>
      <c r="D26" s="398"/>
      <c r="E26" s="398"/>
      <c r="F26" s="398"/>
      <c r="G26" s="398"/>
    </row>
    <row r="27" spans="3:6" ht="23.25">
      <c r="C27" s="69"/>
      <c r="D27" s="69"/>
      <c r="E27" s="69"/>
      <c r="F27" s="69"/>
    </row>
    <row r="28" spans="3:6" ht="23.25">
      <c r="C28" s="69"/>
      <c r="D28" s="69"/>
      <c r="E28" s="69"/>
      <c r="F28" s="69"/>
    </row>
    <row r="29" spans="3:6" ht="23.25">
      <c r="C29" s="69"/>
      <c r="D29" s="69"/>
      <c r="E29" s="69"/>
      <c r="F29" s="69"/>
    </row>
    <row r="30" spans="3:6" ht="23.25">
      <c r="C30" s="69"/>
      <c r="D30" s="69"/>
      <c r="E30" s="69"/>
      <c r="F30" s="69"/>
    </row>
    <row r="31" ht="21">
      <c r="D31" s="1"/>
    </row>
    <row r="32" ht="21">
      <c r="D32" s="1"/>
    </row>
    <row r="33" ht="21">
      <c r="D33" s="1"/>
    </row>
    <row r="34" ht="21">
      <c r="D34" s="1"/>
    </row>
  </sheetData>
  <mergeCells count="10">
    <mergeCell ref="B26:G26"/>
    <mergeCell ref="A21:G21"/>
    <mergeCell ref="A1:G1"/>
    <mergeCell ref="A2:G2"/>
    <mergeCell ref="B3:F3"/>
    <mergeCell ref="B19:C19"/>
    <mergeCell ref="A20:G20"/>
    <mergeCell ref="A22:G22"/>
    <mergeCell ref="B24:G24"/>
    <mergeCell ref="B25:G25"/>
  </mergeCells>
  <printOptions/>
  <pageMargins left="0.76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E17" sqref="E17"/>
    </sheetView>
  </sheetViews>
  <sheetFormatPr defaultColWidth="9.140625" defaultRowHeight="21.75"/>
  <cols>
    <col min="1" max="1" width="29.7109375" style="0" customWidth="1"/>
    <col min="2" max="2" width="10.8515625" style="0" customWidth="1"/>
    <col min="3" max="3" width="7.8515625" style="0" customWidth="1"/>
    <col min="4" max="4" width="12.421875" style="0" customWidth="1"/>
    <col min="5" max="6" width="10.28125" style="0" customWidth="1"/>
    <col min="7" max="7" width="8.57421875" style="0" customWidth="1"/>
    <col min="8" max="8" width="8.421875" style="0" customWidth="1"/>
    <col min="9" max="9" width="8.8515625" style="0" customWidth="1"/>
    <col min="12" max="12" width="8.57421875" style="0" customWidth="1"/>
  </cols>
  <sheetData>
    <row r="1" spans="1:12" ht="23.25">
      <c r="A1" s="406" t="s">
        <v>351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24" thickBot="1">
      <c r="A2" s="407" t="s">
        <v>463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24" thickBot="1">
      <c r="A3" s="92" t="s">
        <v>7</v>
      </c>
      <c r="B3" s="210" t="s">
        <v>352</v>
      </c>
      <c r="C3" s="211" t="s">
        <v>353</v>
      </c>
      <c r="D3" s="211" t="s">
        <v>354</v>
      </c>
      <c r="E3" s="211" t="s">
        <v>355</v>
      </c>
      <c r="F3" s="211" t="s">
        <v>356</v>
      </c>
      <c r="G3" s="211" t="s">
        <v>357</v>
      </c>
      <c r="H3" s="211" t="s">
        <v>358</v>
      </c>
      <c r="I3" s="211" t="s">
        <v>359</v>
      </c>
      <c r="J3" s="211" t="s">
        <v>360</v>
      </c>
      <c r="K3" s="212" t="s">
        <v>361</v>
      </c>
      <c r="L3" s="213" t="s">
        <v>362</v>
      </c>
    </row>
    <row r="4" spans="1:12" ht="21.75">
      <c r="A4" s="29" t="s">
        <v>364</v>
      </c>
      <c r="B4" s="214">
        <v>1303500</v>
      </c>
      <c r="C4" s="217" t="s">
        <v>54</v>
      </c>
      <c r="D4" s="402">
        <v>434500</v>
      </c>
      <c r="E4" s="402">
        <v>433500</v>
      </c>
      <c r="F4" s="402">
        <v>431500</v>
      </c>
      <c r="G4" s="217" t="s">
        <v>54</v>
      </c>
      <c r="H4" s="217" t="s">
        <v>54</v>
      </c>
      <c r="I4" s="217" t="s">
        <v>54</v>
      </c>
      <c r="J4" s="217" t="s">
        <v>54</v>
      </c>
      <c r="K4" s="217" t="s">
        <v>54</v>
      </c>
      <c r="L4" s="218" t="s">
        <v>54</v>
      </c>
    </row>
    <row r="5" spans="1:12" ht="21.75">
      <c r="A5" s="29" t="s">
        <v>363</v>
      </c>
      <c r="B5" s="214">
        <v>263500</v>
      </c>
      <c r="C5" s="217" t="s">
        <v>54</v>
      </c>
      <c r="D5" s="402">
        <v>73000</v>
      </c>
      <c r="E5" s="402">
        <v>72000</v>
      </c>
      <c r="F5" s="402">
        <v>71000</v>
      </c>
      <c r="G5" s="217" t="s">
        <v>54</v>
      </c>
      <c r="H5" s="217" t="s">
        <v>54</v>
      </c>
      <c r="I5" s="217" t="s">
        <v>54</v>
      </c>
      <c r="J5" s="217" t="s">
        <v>54</v>
      </c>
      <c r="K5" s="217" t="s">
        <v>54</v>
      </c>
      <c r="L5" s="218" t="s">
        <v>54</v>
      </c>
    </row>
    <row r="6" spans="1:12" ht="22.5" thickBot="1">
      <c r="A6" s="209" t="s">
        <v>365</v>
      </c>
      <c r="B6" s="215">
        <f>SUM(B4:B5)</f>
        <v>1567000</v>
      </c>
      <c r="C6" s="219" t="s">
        <v>54</v>
      </c>
      <c r="D6" s="404">
        <f>SUM(D4:D5)</f>
        <v>507500</v>
      </c>
      <c r="E6" s="403">
        <f>SUM(E4:E5)</f>
        <v>505500</v>
      </c>
      <c r="F6" s="403">
        <f>SUM(F4:F5)</f>
        <v>502500</v>
      </c>
      <c r="G6" s="219" t="s">
        <v>54</v>
      </c>
      <c r="H6" s="219" t="s">
        <v>54</v>
      </c>
      <c r="I6" s="219" t="s">
        <v>54</v>
      </c>
      <c r="J6" s="219" t="s">
        <v>54</v>
      </c>
      <c r="K6" s="219" t="s">
        <v>54</v>
      </c>
      <c r="L6" s="220" t="s">
        <v>54</v>
      </c>
    </row>
    <row r="7" ht="22.5" thickTop="1">
      <c r="A7" s="216" t="s">
        <v>368</v>
      </c>
    </row>
    <row r="8" spans="1:4" ht="21.75">
      <c r="A8" s="216" t="s">
        <v>369</v>
      </c>
      <c r="B8" s="216"/>
      <c r="C8" s="216"/>
      <c r="D8" s="216"/>
    </row>
    <row r="9" spans="1:8" ht="21.75">
      <c r="A9" s="216" t="s">
        <v>366</v>
      </c>
      <c r="B9" s="216"/>
      <c r="C9" s="216"/>
      <c r="D9" s="216"/>
      <c r="E9" s="216" t="s">
        <v>367</v>
      </c>
      <c r="F9" s="216"/>
      <c r="G9" s="216"/>
      <c r="H9" s="216"/>
    </row>
    <row r="11" spans="1:6" ht="21.75">
      <c r="A11" s="78" t="s">
        <v>47</v>
      </c>
      <c r="B11" s="78"/>
      <c r="C11" s="78"/>
      <c r="D11" s="1"/>
      <c r="E11" s="4"/>
      <c r="F11" s="6"/>
    </row>
    <row r="12" spans="1:13" ht="21.75">
      <c r="A12" s="1" t="s">
        <v>370</v>
      </c>
      <c r="B12" s="408" t="s">
        <v>372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</row>
    <row r="13" spans="1:6" ht="21.75">
      <c r="A13" s="1"/>
      <c r="B13" s="8"/>
      <c r="C13" s="6"/>
      <c r="D13" s="8"/>
      <c r="E13" s="8"/>
      <c r="F13" s="6"/>
    </row>
    <row r="14" spans="1:12" ht="21.75">
      <c r="A14" s="1" t="s">
        <v>371</v>
      </c>
      <c r="B14" s="8" t="s">
        <v>399</v>
      </c>
      <c r="C14" s="6"/>
      <c r="D14" s="360"/>
      <c r="E14" s="360" t="s">
        <v>398</v>
      </c>
      <c r="F14" s="360"/>
      <c r="G14" s="360"/>
      <c r="H14" s="360"/>
      <c r="I14" s="360" t="s">
        <v>396</v>
      </c>
      <c r="J14" s="360"/>
      <c r="K14" s="360"/>
      <c r="L14" s="360"/>
    </row>
    <row r="15" spans="1:13" ht="21.75">
      <c r="A15" s="1" t="s">
        <v>271</v>
      </c>
      <c r="B15" s="8" t="s">
        <v>382</v>
      </c>
      <c r="C15" s="6"/>
      <c r="D15" s="359"/>
      <c r="E15" s="359" t="s">
        <v>397</v>
      </c>
      <c r="F15" s="359"/>
      <c r="G15" s="359"/>
      <c r="H15" s="359"/>
      <c r="I15" s="359" t="s">
        <v>395</v>
      </c>
      <c r="J15" s="359"/>
      <c r="K15" s="359"/>
      <c r="L15" s="359"/>
      <c r="M15" s="359"/>
    </row>
    <row r="16" spans="1:6" ht="21.75">
      <c r="A16" s="1"/>
      <c r="B16" s="8" t="s">
        <v>400</v>
      </c>
      <c r="C16" s="6"/>
      <c r="D16" s="1"/>
      <c r="E16" s="4"/>
      <c r="F16" s="6"/>
    </row>
    <row r="17" spans="1:6" ht="21.75">
      <c r="A17" s="1"/>
      <c r="B17" s="8"/>
      <c r="C17" s="6"/>
      <c r="D17" s="1"/>
      <c r="E17" s="4"/>
      <c r="F17" s="6"/>
    </row>
    <row r="18" spans="1:13" ht="21.75">
      <c r="A18" s="1"/>
      <c r="B18" s="8"/>
      <c r="C18" s="6"/>
      <c r="D18" s="405"/>
      <c r="E18" s="405"/>
      <c r="F18" s="405"/>
      <c r="G18" s="405"/>
      <c r="H18" s="405"/>
      <c r="I18" s="405"/>
      <c r="J18" s="405"/>
      <c r="K18" s="405"/>
      <c r="L18" s="405"/>
      <c r="M18" s="405"/>
    </row>
  </sheetData>
  <mergeCells count="4">
    <mergeCell ref="D18:M18"/>
    <mergeCell ref="A1:L1"/>
    <mergeCell ref="A2:L2"/>
    <mergeCell ref="B12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1"/>
  <sheetViews>
    <sheetView workbookViewId="0" topLeftCell="A1">
      <selection activeCell="E35" sqref="E35"/>
    </sheetView>
  </sheetViews>
  <sheetFormatPr defaultColWidth="9.140625" defaultRowHeight="19.5" customHeight="1"/>
  <cols>
    <col min="1" max="1" width="12.140625" style="279" customWidth="1"/>
    <col min="2" max="2" width="9.140625" style="326" customWidth="1"/>
    <col min="3" max="3" width="12.7109375" style="326" customWidth="1"/>
    <col min="4" max="4" width="12.7109375" style="327" customWidth="1"/>
    <col min="5" max="5" width="13.7109375" style="327" customWidth="1"/>
    <col min="6" max="6" width="1.8515625" style="327" hidden="1" customWidth="1"/>
    <col min="7" max="7" width="7.57421875" style="279" customWidth="1"/>
    <col min="8" max="8" width="4.140625" style="279" customWidth="1"/>
    <col min="9" max="9" width="18.57421875" style="279" customWidth="1"/>
    <col min="10" max="16384" width="9.140625" style="279" customWidth="1"/>
  </cols>
  <sheetData>
    <row r="1" spans="1:9" ht="19.5" customHeight="1">
      <c r="A1" s="276" t="s">
        <v>0</v>
      </c>
      <c r="B1" s="277"/>
      <c r="C1" s="277"/>
      <c r="D1" s="277"/>
      <c r="E1" s="277"/>
      <c r="F1" s="277"/>
      <c r="G1" s="276" t="s">
        <v>52</v>
      </c>
      <c r="H1" s="277"/>
      <c r="I1" s="278"/>
    </row>
    <row r="2" spans="1:9" ht="19.5" customHeight="1" thickBot="1">
      <c r="A2" s="280" t="s">
        <v>49</v>
      </c>
      <c r="B2" s="281"/>
      <c r="C2" s="281"/>
      <c r="D2" s="281"/>
      <c r="E2" s="281"/>
      <c r="F2" s="281"/>
      <c r="G2" s="280" t="s">
        <v>53</v>
      </c>
      <c r="H2" s="281"/>
      <c r="I2" s="282"/>
    </row>
    <row r="3" spans="1:9" ht="19.5" customHeight="1" thickBot="1">
      <c r="A3" s="276" t="s">
        <v>412</v>
      </c>
      <c r="B3" s="277"/>
      <c r="C3" s="277"/>
      <c r="D3" s="277"/>
      <c r="E3" s="277"/>
      <c r="F3" s="277"/>
      <c r="G3" s="278"/>
      <c r="H3" s="283"/>
      <c r="I3" s="284">
        <v>18176703.26</v>
      </c>
    </row>
    <row r="4" spans="1:9" ht="19.5" customHeight="1" thickTop="1">
      <c r="A4" s="390" t="s">
        <v>384</v>
      </c>
      <c r="B4" s="285"/>
      <c r="C4" s="285"/>
      <c r="D4" s="285"/>
      <c r="E4" s="285"/>
      <c r="F4" s="285"/>
      <c r="G4" s="286"/>
      <c r="H4" s="287"/>
      <c r="I4" s="288"/>
    </row>
    <row r="5" spans="1:9" ht="19.5" customHeight="1">
      <c r="A5" s="383" t="s">
        <v>50</v>
      </c>
      <c r="B5" s="285"/>
      <c r="C5" s="293" t="s">
        <v>51</v>
      </c>
      <c r="D5" s="285"/>
      <c r="E5" s="293" t="s">
        <v>48</v>
      </c>
      <c r="F5" s="285"/>
      <c r="G5" s="286"/>
      <c r="H5" s="287"/>
      <c r="I5" s="288"/>
    </row>
    <row r="6" spans="1:9" ht="19.5" customHeight="1">
      <c r="A6" s="368" t="s">
        <v>403</v>
      </c>
      <c r="B6" s="361"/>
      <c r="C6" s="312">
        <v>4440210</v>
      </c>
      <c r="D6" s="361"/>
      <c r="E6" s="295">
        <v>7562.5</v>
      </c>
      <c r="F6" s="361"/>
      <c r="G6" s="362"/>
      <c r="H6" s="287"/>
      <c r="I6" s="288"/>
    </row>
    <row r="7" spans="1:9" ht="19.5" customHeight="1">
      <c r="A7" s="368" t="s">
        <v>403</v>
      </c>
      <c r="B7" s="361"/>
      <c r="C7" s="312">
        <v>4440218</v>
      </c>
      <c r="D7" s="361"/>
      <c r="E7" s="295">
        <v>3750</v>
      </c>
      <c r="F7" s="361"/>
      <c r="G7" s="362"/>
      <c r="H7" s="289"/>
      <c r="I7" s="290">
        <v>11312.5</v>
      </c>
    </row>
    <row r="8" spans="1:9" ht="19.5" customHeight="1" thickBot="1">
      <c r="A8" s="368"/>
      <c r="B8" s="361"/>
      <c r="C8" s="312"/>
      <c r="D8" s="361"/>
      <c r="E8" s="295"/>
      <c r="F8" s="361"/>
      <c r="G8" s="362"/>
      <c r="H8" s="363"/>
      <c r="I8" s="364">
        <f>SUM(I3:I7)</f>
        <v>18188015.76</v>
      </c>
    </row>
    <row r="9" spans="1:9" ht="19.5" customHeight="1" thickTop="1">
      <c r="A9" s="389" t="s">
        <v>385</v>
      </c>
      <c r="B9" s="291"/>
      <c r="C9" s="291"/>
      <c r="D9" s="291"/>
      <c r="E9" s="291"/>
      <c r="F9" s="291"/>
      <c r="G9" s="292"/>
      <c r="H9" s="287"/>
      <c r="I9" s="292"/>
    </row>
    <row r="10" spans="1:9" ht="19.5" customHeight="1">
      <c r="A10" s="383" t="s">
        <v>50</v>
      </c>
      <c r="B10" s="291"/>
      <c r="C10" s="293" t="s">
        <v>51</v>
      </c>
      <c r="D10" s="291"/>
      <c r="E10" s="293" t="s">
        <v>48</v>
      </c>
      <c r="F10" s="291"/>
      <c r="G10" s="292"/>
      <c r="H10" s="287"/>
      <c r="I10" s="292"/>
    </row>
    <row r="11" spans="1:10" ht="19.5" customHeight="1">
      <c r="A11" s="384" t="s">
        <v>413</v>
      </c>
      <c r="B11" s="291"/>
      <c r="C11" s="294" t="s">
        <v>414</v>
      </c>
      <c r="D11" s="291"/>
      <c r="E11" s="295">
        <v>8300</v>
      </c>
      <c r="F11" s="291"/>
      <c r="G11" s="292"/>
      <c r="H11" s="287"/>
      <c r="I11" s="296"/>
      <c r="J11" s="291"/>
    </row>
    <row r="12" spans="1:10" ht="19.5" customHeight="1">
      <c r="A12" s="384" t="s">
        <v>377</v>
      </c>
      <c r="B12" s="291"/>
      <c r="C12" s="294" t="s">
        <v>415</v>
      </c>
      <c r="D12" s="291"/>
      <c r="E12" s="295">
        <v>495</v>
      </c>
      <c r="F12" s="291"/>
      <c r="G12" s="292"/>
      <c r="H12" s="287"/>
      <c r="I12" s="296"/>
      <c r="J12" s="291"/>
    </row>
    <row r="13" spans="1:10" ht="19.5" customHeight="1">
      <c r="A13" s="384" t="s">
        <v>416</v>
      </c>
      <c r="B13" s="291"/>
      <c r="C13" s="294" t="s">
        <v>417</v>
      </c>
      <c r="D13" s="291"/>
      <c r="E13" s="295">
        <v>1110</v>
      </c>
      <c r="F13" s="291"/>
      <c r="G13" s="292"/>
      <c r="H13" s="287"/>
      <c r="I13" s="296"/>
      <c r="J13" s="291"/>
    </row>
    <row r="14" spans="1:10" ht="19.5" customHeight="1">
      <c r="A14" s="384" t="s">
        <v>418</v>
      </c>
      <c r="B14" s="291"/>
      <c r="C14" s="294" t="s">
        <v>419</v>
      </c>
      <c r="D14" s="291"/>
      <c r="E14" s="295">
        <v>14850</v>
      </c>
      <c r="F14" s="291"/>
      <c r="G14" s="292"/>
      <c r="H14" s="287"/>
      <c r="I14" s="288"/>
      <c r="J14" s="291"/>
    </row>
    <row r="15" spans="1:10" ht="19.5" customHeight="1">
      <c r="A15" s="384" t="s">
        <v>420</v>
      </c>
      <c r="B15" s="291"/>
      <c r="C15" s="294" t="s">
        <v>421</v>
      </c>
      <c r="D15" s="291"/>
      <c r="E15" s="295">
        <v>60000</v>
      </c>
      <c r="F15" s="291"/>
      <c r="G15" s="292"/>
      <c r="H15" s="287"/>
      <c r="I15" s="296"/>
      <c r="J15" s="291"/>
    </row>
    <row r="16" spans="1:10" ht="19.5" customHeight="1">
      <c r="A16" s="384" t="s">
        <v>377</v>
      </c>
      <c r="B16" s="291"/>
      <c r="C16" s="294" t="s">
        <v>422</v>
      </c>
      <c r="D16" s="291"/>
      <c r="E16" s="295">
        <v>8700</v>
      </c>
      <c r="F16" s="291"/>
      <c r="G16" s="292"/>
      <c r="H16" s="287"/>
      <c r="I16" s="296"/>
      <c r="J16" s="291"/>
    </row>
    <row r="17" spans="1:9" ht="19.5" customHeight="1">
      <c r="A17" s="384" t="s">
        <v>423</v>
      </c>
      <c r="B17" s="291"/>
      <c r="C17" s="294" t="s">
        <v>424</v>
      </c>
      <c r="D17" s="291"/>
      <c r="E17" s="295">
        <v>8712</v>
      </c>
      <c r="F17" s="291"/>
      <c r="G17" s="292"/>
      <c r="H17" s="287"/>
      <c r="I17" s="296"/>
    </row>
    <row r="18" spans="1:9" ht="19.5" customHeight="1">
      <c r="A18" s="384" t="s">
        <v>377</v>
      </c>
      <c r="B18" s="291"/>
      <c r="C18" s="294" t="s">
        <v>425</v>
      </c>
      <c r="D18" s="291"/>
      <c r="E18" s="295">
        <v>9593.1</v>
      </c>
      <c r="F18" s="291"/>
      <c r="G18" s="292"/>
      <c r="H18" s="287"/>
      <c r="I18" s="296"/>
    </row>
    <row r="19" spans="1:9" ht="19.5" customHeight="1">
      <c r="A19" s="384" t="s">
        <v>426</v>
      </c>
      <c r="B19" s="291"/>
      <c r="C19" s="294" t="s">
        <v>427</v>
      </c>
      <c r="D19" s="291"/>
      <c r="E19" s="295">
        <v>16059</v>
      </c>
      <c r="F19" s="291"/>
      <c r="G19" s="292"/>
      <c r="H19" s="287"/>
      <c r="I19" s="296"/>
    </row>
    <row r="20" spans="1:9" ht="19.5" customHeight="1">
      <c r="A20" s="384" t="s">
        <v>377</v>
      </c>
      <c r="B20" s="291"/>
      <c r="C20" s="294" t="s">
        <v>428</v>
      </c>
      <c r="D20" s="291"/>
      <c r="E20" s="295">
        <v>4497.58</v>
      </c>
      <c r="F20" s="291"/>
      <c r="G20" s="292"/>
      <c r="H20" s="287"/>
      <c r="I20" s="296"/>
    </row>
    <row r="21" spans="1:9" ht="19.5" customHeight="1">
      <c r="A21" s="384" t="s">
        <v>377</v>
      </c>
      <c r="B21" s="291"/>
      <c r="C21" s="294" t="s">
        <v>429</v>
      </c>
      <c r="D21" s="291"/>
      <c r="E21" s="295">
        <v>14472.46</v>
      </c>
      <c r="F21" s="291"/>
      <c r="G21" s="292"/>
      <c r="H21" s="287"/>
      <c r="I21" s="296"/>
    </row>
    <row r="22" spans="1:9" ht="19.5" customHeight="1">
      <c r="A22" s="384" t="s">
        <v>377</v>
      </c>
      <c r="B22" s="291"/>
      <c r="C22" s="294" t="s">
        <v>430</v>
      </c>
      <c r="D22" s="291"/>
      <c r="E22" s="295">
        <v>800</v>
      </c>
      <c r="F22" s="291"/>
      <c r="G22" s="292"/>
      <c r="H22" s="287"/>
      <c r="I22" s="296"/>
    </row>
    <row r="23" spans="1:9" ht="19.5" customHeight="1">
      <c r="A23" s="384" t="s">
        <v>431</v>
      </c>
      <c r="B23" s="291"/>
      <c r="C23" s="294" t="s">
        <v>432</v>
      </c>
      <c r="D23" s="291"/>
      <c r="E23" s="295">
        <v>1950</v>
      </c>
      <c r="F23" s="291"/>
      <c r="G23" s="292"/>
      <c r="H23" s="287"/>
      <c r="I23" s="296"/>
    </row>
    <row r="24" spans="1:9" ht="19.5" customHeight="1">
      <c r="A24" s="384" t="s">
        <v>377</v>
      </c>
      <c r="B24" s="291"/>
      <c r="C24" s="294" t="s">
        <v>433</v>
      </c>
      <c r="D24" s="291"/>
      <c r="E24" s="295">
        <v>1950</v>
      </c>
      <c r="F24" s="291"/>
      <c r="G24" s="292"/>
      <c r="H24" s="287"/>
      <c r="I24" s="296"/>
    </row>
    <row r="25" spans="1:9" ht="19.5" customHeight="1">
      <c r="A25" s="384" t="s">
        <v>377</v>
      </c>
      <c r="B25" s="291"/>
      <c r="C25" s="294" t="s">
        <v>434</v>
      </c>
      <c r="D25" s="291"/>
      <c r="E25" s="295">
        <v>1250</v>
      </c>
      <c r="F25" s="291"/>
      <c r="G25" s="292"/>
      <c r="H25" s="287"/>
      <c r="I25" s="296"/>
    </row>
    <row r="26" spans="1:9" ht="19.5" customHeight="1">
      <c r="A26" s="384"/>
      <c r="B26" s="291"/>
      <c r="C26" s="294"/>
      <c r="D26" s="291"/>
      <c r="E26" s="295"/>
      <c r="F26" s="291"/>
      <c r="G26" s="292"/>
      <c r="H26" s="287"/>
      <c r="I26" s="296">
        <v>152739.14</v>
      </c>
    </row>
    <row r="27" spans="1:9" ht="19.5" customHeight="1" thickBot="1">
      <c r="A27" s="384"/>
      <c r="B27" s="291"/>
      <c r="C27" s="294"/>
      <c r="D27" s="291"/>
      <c r="E27" s="295"/>
      <c r="F27" s="291"/>
      <c r="G27" s="292"/>
      <c r="H27" s="298"/>
      <c r="I27" s="299">
        <v>18035276.62</v>
      </c>
    </row>
    <row r="28" spans="1:9" ht="19.5" customHeight="1" thickBot="1">
      <c r="A28" s="419" t="s">
        <v>435</v>
      </c>
      <c r="B28" s="420"/>
      <c r="C28" s="420"/>
      <c r="D28" s="420"/>
      <c r="E28" s="420"/>
      <c r="F28" s="420"/>
      <c r="G28" s="421"/>
      <c r="H28" s="300"/>
      <c r="I28" s="301">
        <v>18035276.62</v>
      </c>
    </row>
    <row r="29" spans="1:9" ht="19.5" customHeight="1" thickBot="1">
      <c r="A29" s="384"/>
      <c r="B29" s="291"/>
      <c r="C29" s="247"/>
      <c r="D29" s="291"/>
      <c r="E29" s="302"/>
      <c r="F29" s="291"/>
      <c r="G29" s="292"/>
      <c r="H29" s="300"/>
      <c r="I29" s="301"/>
    </row>
    <row r="30" spans="1:9" ht="19.5" customHeight="1">
      <c r="A30" s="303" t="s">
        <v>60</v>
      </c>
      <c r="B30" s="304"/>
      <c r="C30" s="304"/>
      <c r="D30" s="304"/>
      <c r="E30" s="305" t="s">
        <v>61</v>
      </c>
      <c r="F30" s="304" t="s">
        <v>61</v>
      </c>
      <c r="G30" s="304"/>
      <c r="H30" s="304"/>
      <c r="I30" s="306"/>
    </row>
    <row r="31" spans="1:9" ht="19.5" customHeight="1">
      <c r="A31" s="287"/>
      <c r="B31" s="291"/>
      <c r="C31" s="291"/>
      <c r="D31" s="291"/>
      <c r="E31" s="307"/>
      <c r="F31" s="291"/>
      <c r="G31" s="291"/>
      <c r="H31" s="291"/>
      <c r="I31" s="292"/>
    </row>
    <row r="32" spans="1:9" ht="19.5" customHeight="1">
      <c r="A32" s="287" t="s">
        <v>263</v>
      </c>
      <c r="B32" s="291"/>
      <c r="C32" s="291"/>
      <c r="D32" s="291"/>
      <c r="E32" s="307" t="s">
        <v>450</v>
      </c>
      <c r="F32" s="291"/>
      <c r="G32" s="291"/>
      <c r="H32" s="291"/>
      <c r="I32" s="292"/>
    </row>
    <row r="33" spans="1:9" ht="19.5" customHeight="1">
      <c r="A33" s="287" t="s">
        <v>264</v>
      </c>
      <c r="B33" s="291"/>
      <c r="C33" s="291"/>
      <c r="D33" s="291"/>
      <c r="E33" s="422" t="s">
        <v>386</v>
      </c>
      <c r="F33" s="415"/>
      <c r="G33" s="415"/>
      <c r="H33" s="415"/>
      <c r="I33" s="423"/>
    </row>
    <row r="34" spans="1:9" ht="19.5" customHeight="1">
      <c r="A34" s="287"/>
      <c r="B34" s="291"/>
      <c r="C34" s="291"/>
      <c r="D34" s="291"/>
      <c r="E34" s="328" t="s">
        <v>451</v>
      </c>
      <c r="F34" s="329"/>
      <c r="G34" s="329"/>
      <c r="H34" s="329"/>
      <c r="I34" s="330"/>
    </row>
    <row r="35" spans="1:9" ht="19.5" customHeight="1">
      <c r="A35" s="308" t="s">
        <v>62</v>
      </c>
      <c r="B35" s="309"/>
      <c r="C35" s="309"/>
      <c r="D35" s="309"/>
      <c r="E35" s="310" t="s">
        <v>277</v>
      </c>
      <c r="F35" s="309"/>
      <c r="G35" s="309"/>
      <c r="H35" s="309"/>
      <c r="I35" s="311"/>
    </row>
    <row r="36" spans="1:9" ht="19.5" customHeight="1">
      <c r="A36" s="427" t="s">
        <v>324</v>
      </c>
      <c r="B36" s="415"/>
      <c r="C36" s="415"/>
      <c r="D36" s="415"/>
      <c r="E36" s="307"/>
      <c r="F36" s="291"/>
      <c r="G36" s="291"/>
      <c r="H36" s="291"/>
      <c r="I36" s="292"/>
    </row>
    <row r="37" spans="1:9" ht="19.5" customHeight="1">
      <c r="A37" s="427"/>
      <c r="B37" s="415"/>
      <c r="C37" s="415"/>
      <c r="D37" s="415"/>
      <c r="E37" s="422" t="s">
        <v>278</v>
      </c>
      <c r="F37" s="415"/>
      <c r="G37" s="415"/>
      <c r="H37" s="415"/>
      <c r="I37" s="423"/>
    </row>
    <row r="38" spans="1:9" ht="19.5" customHeight="1">
      <c r="A38" s="427" t="s">
        <v>266</v>
      </c>
      <c r="B38" s="415"/>
      <c r="C38" s="415"/>
      <c r="D38" s="415"/>
      <c r="E38" s="422" t="s">
        <v>446</v>
      </c>
      <c r="F38" s="415"/>
      <c r="G38" s="415"/>
      <c r="H38" s="415"/>
      <c r="I38" s="423"/>
    </row>
    <row r="39" spans="1:9" ht="19.5" customHeight="1" thickBot="1">
      <c r="A39" s="428"/>
      <c r="B39" s="410"/>
      <c r="C39" s="410"/>
      <c r="D39" s="410"/>
      <c r="E39" s="409"/>
      <c r="F39" s="410"/>
      <c r="G39" s="410"/>
      <c r="H39" s="410"/>
      <c r="I39" s="411"/>
    </row>
    <row r="40" spans="2:6" ht="19.5" customHeight="1">
      <c r="B40" s="279"/>
      <c r="C40" s="279"/>
      <c r="D40" s="279"/>
      <c r="E40" s="279"/>
      <c r="F40" s="279"/>
    </row>
    <row r="41" spans="1:9" ht="19.5" customHeight="1">
      <c r="A41" s="291"/>
      <c r="B41" s="291"/>
      <c r="C41" s="291"/>
      <c r="D41" s="291"/>
      <c r="E41" s="291"/>
      <c r="F41" s="291"/>
      <c r="G41" s="291"/>
      <c r="H41" s="291"/>
      <c r="I41" s="291"/>
    </row>
    <row r="42" spans="1:9" ht="19.5" customHeight="1" thickBot="1">
      <c r="A42" s="426"/>
      <c r="B42" s="426"/>
      <c r="C42" s="426"/>
      <c r="D42" s="426"/>
      <c r="E42" s="426"/>
      <c r="F42" s="426"/>
      <c r="G42" s="426"/>
      <c r="H42" s="426"/>
      <c r="I42" s="426"/>
    </row>
    <row r="43" spans="1:9" ht="19.5" customHeight="1">
      <c r="A43" s="276" t="s">
        <v>0</v>
      </c>
      <c r="B43" s="277"/>
      <c r="C43" s="277"/>
      <c r="D43" s="277"/>
      <c r="E43" s="277"/>
      <c r="F43" s="277"/>
      <c r="G43" s="276" t="s">
        <v>436</v>
      </c>
      <c r="H43" s="277"/>
      <c r="I43" s="278"/>
    </row>
    <row r="44" spans="1:9" ht="19.5" customHeight="1" thickBot="1">
      <c r="A44" s="280" t="s">
        <v>49</v>
      </c>
      <c r="B44" s="281"/>
      <c r="C44" s="281"/>
      <c r="D44" s="281"/>
      <c r="E44" s="281"/>
      <c r="F44" s="281"/>
      <c r="G44" s="280" t="s">
        <v>437</v>
      </c>
      <c r="H44" s="281"/>
      <c r="I44" s="282"/>
    </row>
    <row r="45" spans="1:9" ht="19.5" customHeight="1" thickBot="1">
      <c r="A45" s="276" t="s">
        <v>412</v>
      </c>
      <c r="B45" s="277"/>
      <c r="C45" s="277"/>
      <c r="D45" s="277"/>
      <c r="E45" s="277"/>
      <c r="F45" s="277"/>
      <c r="G45" s="278"/>
      <c r="H45" s="283"/>
      <c r="I45" s="284">
        <v>746879.13</v>
      </c>
    </row>
    <row r="46" spans="1:9" ht="19.5" customHeight="1" thickTop="1">
      <c r="A46" s="389" t="s">
        <v>385</v>
      </c>
      <c r="B46" s="291"/>
      <c r="C46" s="291"/>
      <c r="D46" s="291"/>
      <c r="E46" s="291"/>
      <c r="F46" s="291"/>
      <c r="G46" s="292"/>
      <c r="H46" s="287"/>
      <c r="I46" s="292"/>
    </row>
    <row r="47" spans="1:9" ht="19.5" customHeight="1">
      <c r="A47" s="383" t="s">
        <v>50</v>
      </c>
      <c r="B47" s="291"/>
      <c r="C47" s="293" t="s">
        <v>51</v>
      </c>
      <c r="D47" s="291"/>
      <c r="E47" s="293" t="s">
        <v>48</v>
      </c>
      <c r="F47" s="291"/>
      <c r="G47" s="292"/>
      <c r="H47" s="287"/>
      <c r="I47" s="292"/>
    </row>
    <row r="48" spans="1:9" ht="19.5" customHeight="1">
      <c r="A48" s="384" t="s">
        <v>431</v>
      </c>
      <c r="B48" s="291"/>
      <c r="C48" s="294" t="s">
        <v>438</v>
      </c>
      <c r="D48" s="291"/>
      <c r="E48" s="295">
        <v>13720</v>
      </c>
      <c r="F48" s="291"/>
      <c r="G48" s="292"/>
      <c r="H48" s="287"/>
      <c r="I48" s="296"/>
    </row>
    <row r="49" spans="1:9" ht="19.5" customHeight="1">
      <c r="A49" s="384" t="s">
        <v>377</v>
      </c>
      <c r="B49" s="291"/>
      <c r="C49" s="294" t="s">
        <v>439</v>
      </c>
      <c r="D49" s="291"/>
      <c r="E49" s="295">
        <v>3000</v>
      </c>
      <c r="F49" s="291"/>
      <c r="G49" s="292"/>
      <c r="H49" s="287"/>
      <c r="I49" s="296"/>
    </row>
    <row r="50" spans="1:9" ht="19.5" customHeight="1">
      <c r="A50" s="384" t="s">
        <v>377</v>
      </c>
      <c r="B50" s="285"/>
      <c r="C50" s="294" t="s">
        <v>440</v>
      </c>
      <c r="D50" s="291"/>
      <c r="E50" s="315">
        <v>3000</v>
      </c>
      <c r="F50" s="285"/>
      <c r="G50" s="286"/>
      <c r="H50" s="285"/>
      <c r="I50" s="286"/>
    </row>
    <row r="51" spans="1:9" ht="19.5" customHeight="1">
      <c r="A51" s="384" t="s">
        <v>377</v>
      </c>
      <c r="B51" s="285"/>
      <c r="C51" s="294" t="s">
        <v>441</v>
      </c>
      <c r="D51" s="291"/>
      <c r="E51" s="315">
        <v>3000</v>
      </c>
      <c r="F51" s="285"/>
      <c r="G51" s="286"/>
      <c r="H51" s="291"/>
      <c r="I51" s="288"/>
    </row>
    <row r="52" spans="1:9" ht="19.5" customHeight="1" thickBot="1">
      <c r="A52" s="429"/>
      <c r="B52" s="426"/>
      <c r="C52" s="426"/>
      <c r="D52" s="426"/>
      <c r="E52" s="313"/>
      <c r="F52" s="285"/>
      <c r="G52" s="286"/>
      <c r="H52" s="300"/>
      <c r="I52" s="301">
        <v>22720</v>
      </c>
    </row>
    <row r="53" spans="1:9" ht="19.5" customHeight="1" thickBot="1">
      <c r="A53" s="390"/>
      <c r="B53" s="285"/>
      <c r="C53" s="285"/>
      <c r="D53" s="285"/>
      <c r="E53" s="285"/>
      <c r="F53" s="285"/>
      <c r="G53" s="286"/>
      <c r="H53" s="378"/>
      <c r="I53" s="379">
        <v>724159.13</v>
      </c>
    </row>
    <row r="54" spans="1:9" ht="19.5" customHeight="1" thickBot="1">
      <c r="A54" s="424" t="s">
        <v>442</v>
      </c>
      <c r="B54" s="425"/>
      <c r="C54" s="425"/>
      <c r="D54" s="425"/>
      <c r="E54" s="425"/>
      <c r="F54" s="425"/>
      <c r="G54" s="425"/>
      <c r="H54" s="378"/>
      <c r="I54" s="379">
        <v>724159.13</v>
      </c>
    </row>
    <row r="55" spans="1:9" ht="19.5" customHeight="1" thickBot="1">
      <c r="A55" s="416"/>
      <c r="B55" s="417"/>
      <c r="C55" s="417"/>
      <c r="D55" s="417"/>
      <c r="E55" s="417"/>
      <c r="F55" s="417"/>
      <c r="G55" s="418"/>
      <c r="H55" s="377"/>
      <c r="I55" s="301"/>
    </row>
    <row r="56" spans="1:9" ht="19.5" customHeight="1">
      <c r="A56" s="303" t="s">
        <v>60</v>
      </c>
      <c r="B56" s="304"/>
      <c r="C56" s="304"/>
      <c r="D56" s="306"/>
      <c r="E56" s="304" t="s">
        <v>61</v>
      </c>
      <c r="F56" s="304"/>
      <c r="G56" s="304"/>
      <c r="H56" s="304"/>
      <c r="I56" s="306"/>
    </row>
    <row r="57" spans="1:9" ht="19.5" customHeight="1">
      <c r="A57" s="383"/>
      <c r="B57" s="291"/>
      <c r="C57" s="293"/>
      <c r="D57" s="292"/>
      <c r="E57" s="293"/>
      <c r="F57" s="291"/>
      <c r="G57" s="291"/>
      <c r="H57" s="291"/>
      <c r="I57" s="292"/>
    </row>
    <row r="58" spans="1:9" ht="19.5" customHeight="1">
      <c r="A58" s="29"/>
      <c r="B58" s="11" t="s">
        <v>267</v>
      </c>
      <c r="C58" s="11"/>
      <c r="D58" s="79"/>
      <c r="E58" s="291" t="s">
        <v>448</v>
      </c>
      <c r="F58" s="285"/>
      <c r="G58" s="291"/>
      <c r="H58" s="291"/>
      <c r="I58" s="288"/>
    </row>
    <row r="59" spans="1:9" ht="19.5" customHeight="1">
      <c r="A59" s="384"/>
      <c r="B59" s="297" t="s">
        <v>268</v>
      </c>
      <c r="C59" s="294"/>
      <c r="D59" s="386"/>
      <c r="E59" s="412" t="s">
        <v>382</v>
      </c>
      <c r="F59" s="413"/>
      <c r="G59" s="413"/>
      <c r="H59" s="413"/>
      <c r="I59" s="414"/>
    </row>
    <row r="60" spans="1:9" ht="19.5" customHeight="1">
      <c r="A60" s="384"/>
      <c r="B60" s="291"/>
      <c r="C60" s="294"/>
      <c r="D60" s="292"/>
      <c r="E60" s="387" t="s">
        <v>449</v>
      </c>
      <c r="F60" s="321"/>
      <c r="G60" s="321"/>
      <c r="H60" s="321"/>
      <c r="I60" s="388"/>
    </row>
    <row r="61" spans="1:9" ht="19.5" customHeight="1" thickBot="1">
      <c r="A61" s="385"/>
      <c r="B61" s="377"/>
      <c r="C61" s="380"/>
      <c r="D61" s="382"/>
      <c r="E61" s="381"/>
      <c r="F61" s="377"/>
      <c r="G61" s="377"/>
      <c r="H61" s="377"/>
      <c r="I61" s="301"/>
    </row>
    <row r="62" spans="1:9" ht="19.5" customHeight="1">
      <c r="A62" s="384" t="s">
        <v>443</v>
      </c>
      <c r="B62" s="291"/>
      <c r="C62" s="294"/>
      <c r="D62" s="292"/>
      <c r="E62" s="295" t="s">
        <v>62</v>
      </c>
      <c r="F62" s="291"/>
      <c r="G62" s="291"/>
      <c r="H62" s="291"/>
      <c r="I62" s="288"/>
    </row>
    <row r="63" spans="1:9" ht="19.5" customHeight="1">
      <c r="A63" s="384"/>
      <c r="B63" s="291"/>
      <c r="C63" s="294"/>
      <c r="D63" s="292"/>
      <c r="E63" s="295"/>
      <c r="F63" s="291"/>
      <c r="G63" s="291"/>
      <c r="H63" s="291"/>
      <c r="I63" s="288"/>
    </row>
    <row r="64" spans="1:9" ht="19.5" customHeight="1">
      <c r="A64" s="384"/>
      <c r="B64" s="291" t="s">
        <v>444</v>
      </c>
      <c r="C64" s="294"/>
      <c r="D64" s="292"/>
      <c r="E64" s="295" t="s">
        <v>445</v>
      </c>
      <c r="F64" s="291"/>
      <c r="G64" s="291"/>
      <c r="H64" s="291"/>
      <c r="I64" s="296"/>
    </row>
    <row r="65" spans="1:9" ht="19.5" customHeight="1">
      <c r="A65" s="384"/>
      <c r="B65" s="291" t="s">
        <v>266</v>
      </c>
      <c r="C65" s="294"/>
      <c r="D65" s="292"/>
      <c r="E65" s="295" t="s">
        <v>447</v>
      </c>
      <c r="F65" s="291"/>
      <c r="G65" s="291"/>
      <c r="H65" s="291"/>
      <c r="I65" s="288"/>
    </row>
    <row r="66" spans="1:9" ht="19.5" customHeight="1" thickBot="1">
      <c r="A66" s="385"/>
      <c r="B66" s="377"/>
      <c r="C66" s="380"/>
      <c r="D66" s="382"/>
      <c r="E66" s="381"/>
      <c r="F66" s="377"/>
      <c r="G66" s="377"/>
      <c r="H66" s="377"/>
      <c r="I66" s="382"/>
    </row>
    <row r="67" spans="1:9" ht="19.5" customHeight="1">
      <c r="A67" s="294"/>
      <c r="B67" s="291"/>
      <c r="C67" s="294"/>
      <c r="D67" s="291"/>
      <c r="E67" s="295"/>
      <c r="F67" s="291"/>
      <c r="G67" s="291"/>
      <c r="H67" s="291"/>
      <c r="I67" s="315"/>
    </row>
    <row r="68" spans="1:9" ht="19.5" customHeight="1">
      <c r="A68" s="294"/>
      <c r="B68" s="291"/>
      <c r="C68" s="294"/>
      <c r="D68" s="291"/>
      <c r="E68" s="295"/>
      <c r="F68" s="291"/>
      <c r="G68" s="291"/>
      <c r="H68" s="291"/>
      <c r="I68" s="315"/>
    </row>
    <row r="69" spans="1:9" ht="19.5" customHeight="1">
      <c r="A69" s="294"/>
      <c r="B69" s="291"/>
      <c r="C69" s="294"/>
      <c r="D69" s="291"/>
      <c r="E69" s="295"/>
      <c r="F69" s="291"/>
      <c r="G69" s="291"/>
      <c r="H69" s="291"/>
      <c r="I69" s="315"/>
    </row>
    <row r="70" spans="1:9" ht="19.5" customHeight="1">
      <c r="A70" s="294"/>
      <c r="B70" s="291"/>
      <c r="C70" s="294"/>
      <c r="D70" s="291"/>
      <c r="E70" s="295"/>
      <c r="F70" s="291"/>
      <c r="G70" s="291"/>
      <c r="H70" s="291"/>
      <c r="I70" s="315"/>
    </row>
    <row r="71" spans="1:9" ht="19.5" customHeight="1">
      <c r="A71" s="294"/>
      <c r="B71" s="291"/>
      <c r="C71" s="294"/>
      <c r="D71" s="291"/>
      <c r="E71" s="295"/>
      <c r="F71" s="291"/>
      <c r="G71" s="291"/>
      <c r="H71" s="291"/>
      <c r="I71" s="315"/>
    </row>
    <row r="72" spans="1:9" ht="19.5" customHeight="1">
      <c r="A72" s="294"/>
      <c r="B72" s="291"/>
      <c r="C72" s="294"/>
      <c r="D72" s="291"/>
      <c r="E72" s="295"/>
      <c r="F72" s="291"/>
      <c r="G72" s="291"/>
      <c r="H72" s="291"/>
      <c r="I72" s="315"/>
    </row>
    <row r="73" spans="1:9" ht="19.5" customHeight="1">
      <c r="A73" s="294"/>
      <c r="B73" s="291"/>
      <c r="C73" s="294"/>
      <c r="D73" s="291"/>
      <c r="E73" s="295"/>
      <c r="F73" s="291"/>
      <c r="G73" s="291"/>
      <c r="H73" s="291"/>
      <c r="I73" s="315"/>
    </row>
    <row r="74" spans="1:9" ht="19.5" customHeight="1">
      <c r="A74" s="294"/>
      <c r="B74" s="291"/>
      <c r="C74" s="294"/>
      <c r="D74" s="291"/>
      <c r="E74" s="295"/>
      <c r="F74" s="291"/>
      <c r="G74" s="291"/>
      <c r="H74" s="291"/>
      <c r="I74" s="315"/>
    </row>
    <row r="75" spans="1:9" ht="19.5" customHeight="1">
      <c r="A75" s="294"/>
      <c r="B75" s="291"/>
      <c r="C75" s="294"/>
      <c r="D75" s="291"/>
      <c r="E75" s="295"/>
      <c r="F75" s="291"/>
      <c r="G75" s="291"/>
      <c r="H75" s="291"/>
      <c r="I75" s="315"/>
    </row>
    <row r="76" spans="1:9" ht="19.5" customHeight="1">
      <c r="A76" s="294"/>
      <c r="B76" s="291"/>
      <c r="C76" s="294"/>
      <c r="D76" s="291"/>
      <c r="E76" s="295"/>
      <c r="F76" s="291"/>
      <c r="G76" s="291"/>
      <c r="H76" s="291"/>
      <c r="I76" s="315"/>
    </row>
    <row r="77" spans="1:9" ht="19.5" customHeight="1">
      <c r="A77" s="294"/>
      <c r="B77" s="291"/>
      <c r="C77" s="294"/>
      <c r="D77" s="291"/>
      <c r="E77" s="295"/>
      <c r="F77" s="291"/>
      <c r="G77" s="291"/>
      <c r="H77" s="291"/>
      <c r="I77" s="315"/>
    </row>
    <row r="78" spans="1:9" ht="19.5" customHeight="1">
      <c r="A78" s="294"/>
      <c r="B78" s="291"/>
      <c r="C78" s="294"/>
      <c r="D78" s="291"/>
      <c r="E78" s="295"/>
      <c r="F78" s="291"/>
      <c r="G78" s="291"/>
      <c r="H78" s="291"/>
      <c r="I78" s="315"/>
    </row>
    <row r="79" spans="1:9" ht="19.5" customHeight="1">
      <c r="A79" s="294"/>
      <c r="B79" s="291"/>
      <c r="C79" s="294"/>
      <c r="D79" s="291"/>
      <c r="E79" s="295"/>
      <c r="F79" s="291"/>
      <c r="G79" s="291"/>
      <c r="H79" s="291"/>
      <c r="I79" s="315"/>
    </row>
    <row r="80" spans="1:9" ht="19.5" customHeight="1">
      <c r="A80" s="294"/>
      <c r="B80" s="291"/>
      <c r="C80" s="294"/>
      <c r="D80" s="291"/>
      <c r="E80" s="295"/>
      <c r="F80" s="291"/>
      <c r="G80" s="291"/>
      <c r="H80" s="291"/>
      <c r="I80" s="315"/>
    </row>
    <row r="81" spans="1:9" ht="19.5" customHeight="1">
      <c r="A81" s="294"/>
      <c r="B81" s="291"/>
      <c r="C81" s="294"/>
      <c r="D81" s="291"/>
      <c r="E81" s="295"/>
      <c r="F81" s="291"/>
      <c r="G81" s="291"/>
      <c r="H81" s="291"/>
      <c r="I81" s="313"/>
    </row>
    <row r="82" spans="1:9" ht="19.5" customHeight="1">
      <c r="A82" s="294"/>
      <c r="B82" s="291"/>
      <c r="C82" s="294"/>
      <c r="D82" s="291"/>
      <c r="E82" s="295"/>
      <c r="F82" s="291"/>
      <c r="G82" s="291"/>
      <c r="H82" s="291"/>
      <c r="I82" s="316"/>
    </row>
    <row r="83" spans="1:9" ht="19.5" customHeight="1">
      <c r="A83" s="294"/>
      <c r="B83" s="291"/>
      <c r="C83" s="294"/>
      <c r="D83" s="291"/>
      <c r="E83" s="295"/>
      <c r="F83" s="291"/>
      <c r="G83" s="291"/>
      <c r="H83" s="291"/>
      <c r="I83" s="316"/>
    </row>
    <row r="84" spans="1:9" ht="19.5" customHeight="1">
      <c r="A84" s="294"/>
      <c r="B84" s="291"/>
      <c r="C84" s="294"/>
      <c r="D84" s="291"/>
      <c r="E84" s="295"/>
      <c r="F84" s="291"/>
      <c r="G84" s="291"/>
      <c r="H84" s="291"/>
      <c r="I84" s="312"/>
    </row>
    <row r="85" spans="1:9" ht="19.5" customHeight="1">
      <c r="A85" s="294"/>
      <c r="B85" s="291"/>
      <c r="C85" s="294"/>
      <c r="D85" s="291"/>
      <c r="E85" s="295"/>
      <c r="F85" s="291"/>
      <c r="G85" s="291"/>
      <c r="H85" s="291"/>
      <c r="I85" s="316"/>
    </row>
    <row r="86" spans="1:9" ht="19.5" customHeight="1">
      <c r="A86" s="294"/>
      <c r="B86" s="291"/>
      <c r="C86" s="294"/>
      <c r="D86" s="291"/>
      <c r="E86" s="295"/>
      <c r="F86" s="291"/>
      <c r="G86" s="291"/>
      <c r="H86" s="291"/>
      <c r="I86" s="312"/>
    </row>
    <row r="87" spans="1:9" ht="19.5" customHeight="1">
      <c r="A87" s="294"/>
      <c r="B87" s="291"/>
      <c r="C87" s="294"/>
      <c r="D87" s="291"/>
      <c r="E87" s="295"/>
      <c r="F87" s="291"/>
      <c r="G87" s="291"/>
      <c r="H87" s="291"/>
      <c r="I87" s="312"/>
    </row>
    <row r="88" spans="1:9" ht="19.5" customHeight="1">
      <c r="A88" s="294"/>
      <c r="B88" s="291"/>
      <c r="C88" s="294"/>
      <c r="D88" s="291"/>
      <c r="E88" s="295"/>
      <c r="F88" s="291"/>
      <c r="G88" s="291"/>
      <c r="H88" s="291"/>
      <c r="I88" s="316"/>
    </row>
    <row r="89" spans="1:9" ht="19.5" customHeight="1">
      <c r="A89" s="294"/>
      <c r="B89" s="291"/>
      <c r="C89" s="294"/>
      <c r="D89" s="291"/>
      <c r="E89" s="295"/>
      <c r="F89" s="291"/>
      <c r="G89" s="291"/>
      <c r="H89" s="291"/>
      <c r="I89" s="314"/>
    </row>
    <row r="90" spans="1:9" ht="19.5" customHeight="1">
      <c r="A90" s="294"/>
      <c r="B90" s="291"/>
      <c r="C90" s="294"/>
      <c r="D90" s="291"/>
      <c r="E90" s="295"/>
      <c r="F90" s="291"/>
      <c r="G90" s="291"/>
      <c r="H90" s="291"/>
      <c r="I90" s="314"/>
    </row>
    <row r="91" spans="1:9" ht="19.5" customHeight="1">
      <c r="A91" s="294"/>
      <c r="B91" s="291"/>
      <c r="C91" s="294"/>
      <c r="D91" s="291"/>
      <c r="E91" s="295"/>
      <c r="F91" s="291"/>
      <c r="G91" s="291"/>
      <c r="H91" s="291"/>
      <c r="I91" s="314"/>
    </row>
    <row r="92" spans="1:9" ht="19.5" customHeight="1">
      <c r="A92" s="294"/>
      <c r="B92" s="285"/>
      <c r="C92" s="312"/>
      <c r="D92" s="291"/>
      <c r="E92" s="295"/>
      <c r="F92" s="291"/>
      <c r="G92" s="291"/>
      <c r="H92" s="291"/>
      <c r="I92" s="314"/>
    </row>
    <row r="93" spans="1:9" ht="19.5" customHeight="1">
      <c r="A93" s="294"/>
      <c r="B93" s="291"/>
      <c r="C93" s="312"/>
      <c r="D93" s="291"/>
      <c r="E93" s="295"/>
      <c r="F93" s="291"/>
      <c r="G93" s="291"/>
      <c r="H93" s="291"/>
      <c r="I93" s="316"/>
    </row>
    <row r="94" spans="1:9" ht="19.5" customHeight="1">
      <c r="A94" s="294"/>
      <c r="B94" s="291"/>
      <c r="C94" s="312"/>
      <c r="D94" s="291"/>
      <c r="E94" s="295"/>
      <c r="F94" s="291"/>
      <c r="G94" s="291"/>
      <c r="H94" s="291"/>
      <c r="I94" s="316"/>
    </row>
    <row r="95" spans="1:9" ht="19.5" customHeight="1">
      <c r="A95" s="294"/>
      <c r="B95" s="291"/>
      <c r="C95" s="312"/>
      <c r="D95" s="291"/>
      <c r="E95" s="295"/>
      <c r="F95" s="291"/>
      <c r="G95" s="291"/>
      <c r="H95" s="291"/>
      <c r="I95" s="316"/>
    </row>
    <row r="96" spans="1:9" ht="19.5" customHeight="1">
      <c r="A96" s="294"/>
      <c r="B96" s="291"/>
      <c r="C96" s="312"/>
      <c r="D96" s="291"/>
      <c r="E96" s="295"/>
      <c r="F96" s="291"/>
      <c r="G96" s="291"/>
      <c r="H96" s="291"/>
      <c r="I96" s="316"/>
    </row>
    <row r="97" spans="1:10" ht="19.5" customHeight="1">
      <c r="A97" s="294"/>
      <c r="B97" s="291"/>
      <c r="C97" s="312"/>
      <c r="D97" s="291"/>
      <c r="E97" s="295"/>
      <c r="F97" s="291"/>
      <c r="G97" s="291"/>
      <c r="H97" s="291"/>
      <c r="I97" s="316"/>
      <c r="J97" s="291"/>
    </row>
    <row r="98" spans="1:10" ht="19.5" customHeight="1">
      <c r="A98" s="317"/>
      <c r="B98" s="317"/>
      <c r="C98" s="317"/>
      <c r="D98" s="317"/>
      <c r="E98" s="318"/>
      <c r="F98" s="317"/>
      <c r="G98" s="317"/>
      <c r="H98" s="319"/>
      <c r="I98" s="316"/>
      <c r="J98" s="291"/>
    </row>
    <row r="99" spans="1:10" ht="19.5" customHeight="1">
      <c r="A99" s="391"/>
      <c r="B99" s="391"/>
      <c r="C99" s="391"/>
      <c r="D99" s="391"/>
      <c r="E99" s="391"/>
      <c r="F99" s="391"/>
      <c r="G99" s="391"/>
      <c r="H99" s="291"/>
      <c r="I99" s="313"/>
      <c r="J99" s="291"/>
    </row>
    <row r="100" spans="1:10" ht="19.5" customHeight="1">
      <c r="A100" s="320"/>
      <c r="B100" s="291"/>
      <c r="C100" s="321"/>
      <c r="D100" s="291"/>
      <c r="E100" s="315"/>
      <c r="F100" s="291"/>
      <c r="G100" s="291"/>
      <c r="H100" s="291"/>
      <c r="I100" s="291"/>
      <c r="J100" s="291"/>
    </row>
    <row r="101" spans="1:10" ht="19.5" customHeight="1">
      <c r="A101" s="291"/>
      <c r="B101" s="291"/>
      <c r="C101" s="285"/>
      <c r="D101" s="285"/>
      <c r="E101" s="322"/>
      <c r="F101" s="291"/>
      <c r="G101" s="322"/>
      <c r="H101" s="291"/>
      <c r="I101" s="291"/>
      <c r="J101" s="291"/>
    </row>
    <row r="102" spans="1:10" ht="19.5" customHeight="1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</row>
    <row r="103" spans="1:10" ht="19.5" customHeight="1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</row>
    <row r="104" spans="1:10" ht="19.5" customHeight="1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</row>
    <row r="105" spans="1:10" ht="19.5" customHeight="1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</row>
    <row r="106" spans="1:10" ht="19.5" customHeight="1">
      <c r="A106" s="297"/>
      <c r="B106" s="297"/>
      <c r="C106" s="297"/>
      <c r="D106" s="297"/>
      <c r="E106" s="297"/>
      <c r="F106" s="297"/>
      <c r="G106" s="297"/>
      <c r="H106" s="297"/>
      <c r="I106" s="297"/>
      <c r="J106" s="291"/>
    </row>
    <row r="107" spans="1:10" ht="19.5" customHeight="1">
      <c r="A107" s="415"/>
      <c r="B107" s="415"/>
      <c r="C107" s="415"/>
      <c r="D107" s="415"/>
      <c r="E107" s="291"/>
      <c r="F107" s="291"/>
      <c r="G107" s="291"/>
      <c r="H107" s="291"/>
      <c r="I107" s="291"/>
      <c r="J107" s="291"/>
    </row>
    <row r="108" spans="1:10" ht="19.5" customHeight="1">
      <c r="A108" s="415"/>
      <c r="B108" s="415"/>
      <c r="C108" s="415"/>
      <c r="D108" s="415"/>
      <c r="E108" s="415"/>
      <c r="F108" s="415"/>
      <c r="G108" s="415"/>
      <c r="H108" s="415"/>
      <c r="I108" s="415"/>
      <c r="J108" s="291"/>
    </row>
    <row r="109" spans="1:10" ht="19.5" customHeight="1">
      <c r="A109" s="415"/>
      <c r="B109" s="415"/>
      <c r="C109" s="415"/>
      <c r="D109" s="415"/>
      <c r="E109" s="415"/>
      <c r="F109" s="415"/>
      <c r="G109" s="415"/>
      <c r="H109" s="415"/>
      <c r="I109" s="415"/>
      <c r="J109" s="291"/>
    </row>
    <row r="110" spans="1:10" ht="19.5" customHeight="1">
      <c r="A110" s="415"/>
      <c r="B110" s="415"/>
      <c r="C110" s="415"/>
      <c r="D110" s="415"/>
      <c r="E110" s="415"/>
      <c r="F110" s="415"/>
      <c r="G110" s="415"/>
      <c r="H110" s="415"/>
      <c r="I110" s="415"/>
      <c r="J110" s="291"/>
    </row>
    <row r="111" spans="1:10" ht="19.5" customHeight="1">
      <c r="A111" s="323"/>
      <c r="B111" s="291"/>
      <c r="C111" s="321"/>
      <c r="D111" s="291"/>
      <c r="E111" s="315"/>
      <c r="F111" s="291"/>
      <c r="G111" s="291"/>
      <c r="H111" s="291"/>
      <c r="I111" s="291"/>
      <c r="J111" s="291"/>
    </row>
    <row r="112" spans="1:10" ht="19.5" customHeight="1">
      <c r="A112" s="323"/>
      <c r="B112" s="291"/>
      <c r="C112" s="321"/>
      <c r="D112" s="291"/>
      <c r="E112" s="315"/>
      <c r="F112" s="291"/>
      <c r="G112" s="291"/>
      <c r="H112" s="291"/>
      <c r="I112" s="291"/>
      <c r="J112" s="291"/>
    </row>
    <row r="113" spans="1:10" ht="19.5" customHeight="1">
      <c r="A113" s="323"/>
      <c r="B113" s="291"/>
      <c r="C113" s="321"/>
      <c r="D113" s="291"/>
      <c r="E113" s="315"/>
      <c r="F113" s="291"/>
      <c r="G113" s="291"/>
      <c r="H113" s="291"/>
      <c r="I113" s="291"/>
      <c r="J113" s="291"/>
    </row>
    <row r="114" spans="1:10" ht="19.5" customHeight="1">
      <c r="A114" s="323"/>
      <c r="B114" s="291"/>
      <c r="C114" s="321"/>
      <c r="D114" s="291"/>
      <c r="E114" s="315"/>
      <c r="F114" s="291"/>
      <c r="G114" s="291"/>
      <c r="H114" s="291"/>
      <c r="I114" s="315"/>
      <c r="J114" s="291"/>
    </row>
    <row r="115" spans="1:10" ht="19.5" customHeight="1">
      <c r="A115" s="323"/>
      <c r="B115" s="291"/>
      <c r="C115" s="321"/>
      <c r="D115" s="291"/>
      <c r="E115" s="315"/>
      <c r="F115" s="291"/>
      <c r="G115" s="291"/>
      <c r="H115" s="291"/>
      <c r="I115" s="291"/>
      <c r="J115" s="291"/>
    </row>
    <row r="116" spans="1:10" ht="19.5" customHeight="1">
      <c r="A116" s="323"/>
      <c r="B116" s="291"/>
      <c r="C116" s="321"/>
      <c r="D116" s="291"/>
      <c r="E116" s="315"/>
      <c r="F116" s="291"/>
      <c r="G116" s="313"/>
      <c r="H116" s="291"/>
      <c r="I116" s="315"/>
      <c r="J116" s="291"/>
    </row>
    <row r="117" spans="1:10" ht="19.5" customHeight="1">
      <c r="A117" s="323"/>
      <c r="B117" s="291"/>
      <c r="C117" s="321"/>
      <c r="D117" s="291"/>
      <c r="E117" s="322"/>
      <c r="F117" s="291"/>
      <c r="G117" s="322"/>
      <c r="H117" s="291"/>
      <c r="I117" s="291"/>
      <c r="J117" s="291"/>
    </row>
    <row r="118" spans="1:10" ht="19.5" customHeight="1">
      <c r="A118" s="291"/>
      <c r="B118" s="291"/>
      <c r="C118" s="291"/>
      <c r="D118" s="291"/>
      <c r="E118" s="324"/>
      <c r="F118" s="291"/>
      <c r="G118" s="322"/>
      <c r="H118" s="291"/>
      <c r="I118" s="291"/>
      <c r="J118" s="291"/>
    </row>
    <row r="119" spans="1:10" ht="19.5" customHeight="1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</row>
    <row r="120" spans="1:10" ht="19.5" customHeight="1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</row>
    <row r="121" spans="1:10" ht="19.5" customHeight="1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</row>
    <row r="122" spans="1:10" ht="19.5" customHeight="1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</row>
    <row r="123" spans="1:10" ht="19.5" customHeight="1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</row>
    <row r="124" spans="1:10" ht="19.5" customHeight="1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</row>
    <row r="125" spans="1:10" ht="19.5" customHeight="1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</row>
    <row r="126" spans="1:10" ht="19.5" customHeight="1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</row>
    <row r="127" spans="1:10" ht="19.5" customHeight="1">
      <c r="A127" s="285"/>
      <c r="B127" s="285"/>
      <c r="C127" s="285"/>
      <c r="D127" s="285"/>
      <c r="E127" s="285"/>
      <c r="F127" s="285"/>
      <c r="G127" s="285"/>
      <c r="H127" s="285"/>
      <c r="I127" s="285"/>
      <c r="J127" s="291"/>
    </row>
    <row r="128" spans="1:10" ht="19.5" customHeight="1">
      <c r="A128" s="285"/>
      <c r="B128" s="285"/>
      <c r="C128" s="285"/>
      <c r="D128" s="285"/>
      <c r="E128" s="285"/>
      <c r="F128" s="285"/>
      <c r="G128" s="285"/>
      <c r="H128" s="285"/>
      <c r="I128" s="285"/>
      <c r="J128" s="291"/>
    </row>
    <row r="129" spans="1:10" ht="19.5" customHeight="1">
      <c r="A129" s="285"/>
      <c r="B129" s="285"/>
      <c r="C129" s="285"/>
      <c r="D129" s="285"/>
      <c r="E129" s="285"/>
      <c r="F129" s="285"/>
      <c r="G129" s="285"/>
      <c r="H129" s="291"/>
      <c r="I129" s="313"/>
      <c r="J129" s="291"/>
    </row>
    <row r="130" spans="1:10" ht="19.5" customHeight="1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</row>
    <row r="131" spans="1:10" ht="19.5" customHeight="1">
      <c r="A131" s="293"/>
      <c r="B131" s="285"/>
      <c r="C131" s="293"/>
      <c r="D131" s="285"/>
      <c r="E131" s="285"/>
      <c r="F131" s="291"/>
      <c r="G131" s="291"/>
      <c r="H131" s="291"/>
      <c r="I131" s="291"/>
      <c r="J131" s="291"/>
    </row>
    <row r="132" spans="1:10" ht="19.5" customHeight="1">
      <c r="A132" s="312"/>
      <c r="B132" s="291"/>
      <c r="C132" s="293"/>
      <c r="D132" s="291"/>
      <c r="E132" s="322"/>
      <c r="F132" s="291"/>
      <c r="G132" s="322"/>
      <c r="H132" s="291"/>
      <c r="I132" s="291"/>
      <c r="J132" s="291"/>
    </row>
    <row r="133" spans="1:10" ht="19.5" customHeight="1">
      <c r="A133" s="320"/>
      <c r="B133" s="291"/>
      <c r="C133" s="312"/>
      <c r="D133" s="291"/>
      <c r="E133" s="315"/>
      <c r="F133" s="291"/>
      <c r="G133" s="322"/>
      <c r="H133" s="291"/>
      <c r="I133" s="291"/>
      <c r="J133" s="291"/>
    </row>
    <row r="134" spans="1:10" ht="19.5" customHeight="1">
      <c r="A134" s="320"/>
      <c r="B134" s="291"/>
      <c r="C134" s="312"/>
      <c r="D134" s="291"/>
      <c r="E134" s="315"/>
      <c r="F134" s="291"/>
      <c r="G134" s="291"/>
      <c r="H134" s="291"/>
      <c r="I134" s="315"/>
      <c r="J134" s="291"/>
    </row>
    <row r="135" spans="1:10" ht="19.5" customHeight="1">
      <c r="A135" s="320"/>
      <c r="B135" s="291"/>
      <c r="C135" s="312"/>
      <c r="D135" s="291"/>
      <c r="E135" s="315"/>
      <c r="F135" s="291"/>
      <c r="G135" s="291"/>
      <c r="H135" s="291"/>
      <c r="I135" s="291"/>
      <c r="J135" s="291"/>
    </row>
    <row r="136" spans="1:10" ht="19.5" customHeight="1">
      <c r="A136" s="320"/>
      <c r="B136" s="291"/>
      <c r="C136" s="312"/>
      <c r="D136" s="291"/>
      <c r="E136" s="315"/>
      <c r="F136" s="291"/>
      <c r="G136" s="291"/>
      <c r="H136" s="291"/>
      <c r="I136" s="291"/>
      <c r="J136" s="291"/>
    </row>
    <row r="137" spans="1:10" ht="19.5" customHeight="1">
      <c r="A137" s="320"/>
      <c r="B137" s="291"/>
      <c r="C137" s="312"/>
      <c r="D137" s="291"/>
      <c r="E137" s="315"/>
      <c r="F137" s="291"/>
      <c r="G137" s="291"/>
      <c r="H137" s="291"/>
      <c r="I137" s="291"/>
      <c r="J137" s="291"/>
    </row>
    <row r="138" spans="1:10" ht="19.5" customHeight="1">
      <c r="A138" s="320"/>
      <c r="B138" s="291"/>
      <c r="C138" s="312"/>
      <c r="D138" s="291"/>
      <c r="E138" s="315"/>
      <c r="F138" s="291"/>
      <c r="G138" s="291"/>
      <c r="H138" s="291"/>
      <c r="I138" s="291"/>
      <c r="J138" s="291"/>
    </row>
    <row r="139" spans="1:10" ht="19.5" customHeight="1">
      <c r="A139" s="320"/>
      <c r="B139" s="291"/>
      <c r="C139" s="312"/>
      <c r="D139" s="291"/>
      <c r="E139" s="315"/>
      <c r="F139" s="291"/>
      <c r="G139" s="291"/>
      <c r="H139" s="291"/>
      <c r="I139" s="291"/>
      <c r="J139" s="291"/>
    </row>
    <row r="140" spans="1:10" ht="19.5" customHeight="1">
      <c r="A140" s="320"/>
      <c r="B140" s="291"/>
      <c r="C140" s="312"/>
      <c r="D140" s="291"/>
      <c r="E140" s="315"/>
      <c r="F140" s="291"/>
      <c r="G140" s="291"/>
      <c r="H140" s="291"/>
      <c r="I140" s="291"/>
      <c r="J140" s="291"/>
    </row>
    <row r="141" spans="1:10" ht="19.5" customHeight="1">
      <c r="A141" s="320"/>
      <c r="B141" s="291"/>
      <c r="C141" s="312"/>
      <c r="D141" s="291"/>
      <c r="E141" s="315"/>
      <c r="F141" s="291"/>
      <c r="G141" s="291"/>
      <c r="H141" s="291"/>
      <c r="I141" s="291"/>
      <c r="J141" s="291"/>
    </row>
    <row r="142" spans="1:10" ht="19.5" customHeight="1">
      <c r="A142" s="320"/>
      <c r="B142" s="291"/>
      <c r="C142" s="312"/>
      <c r="D142" s="291"/>
      <c r="E142" s="315"/>
      <c r="F142" s="291"/>
      <c r="G142" s="291"/>
      <c r="H142" s="291"/>
      <c r="I142" s="291"/>
      <c r="J142" s="291"/>
    </row>
    <row r="143" spans="1:10" ht="19.5" customHeight="1">
      <c r="A143" s="320"/>
      <c r="B143" s="291"/>
      <c r="C143" s="312"/>
      <c r="D143" s="291"/>
      <c r="E143" s="315"/>
      <c r="F143" s="291"/>
      <c r="G143" s="291"/>
      <c r="H143" s="291"/>
      <c r="I143" s="291"/>
      <c r="J143" s="291"/>
    </row>
    <row r="144" spans="1:10" ht="19.5" customHeight="1">
      <c r="A144" s="320"/>
      <c r="B144" s="291"/>
      <c r="C144" s="312"/>
      <c r="D144" s="291"/>
      <c r="E144" s="315"/>
      <c r="F144" s="291"/>
      <c r="G144" s="291"/>
      <c r="H144" s="291"/>
      <c r="I144" s="291"/>
      <c r="J144" s="291"/>
    </row>
    <row r="145" spans="1:10" ht="19.5" customHeight="1">
      <c r="A145" s="320"/>
      <c r="B145" s="291"/>
      <c r="C145" s="312"/>
      <c r="D145" s="291"/>
      <c r="E145" s="315"/>
      <c r="F145" s="291"/>
      <c r="G145" s="291"/>
      <c r="H145" s="291"/>
      <c r="I145" s="291"/>
      <c r="J145" s="291"/>
    </row>
    <row r="146" spans="1:10" ht="19.5" customHeight="1">
      <c r="A146" s="320"/>
      <c r="B146" s="291"/>
      <c r="C146" s="312"/>
      <c r="D146" s="291"/>
      <c r="E146" s="315"/>
      <c r="F146" s="291"/>
      <c r="G146" s="291"/>
      <c r="H146" s="291"/>
      <c r="I146" s="291"/>
      <c r="J146" s="291"/>
    </row>
    <row r="147" spans="1:10" ht="19.5" customHeight="1">
      <c r="A147" s="320"/>
      <c r="B147" s="291"/>
      <c r="C147" s="312"/>
      <c r="D147" s="291"/>
      <c r="E147" s="315"/>
      <c r="F147" s="291"/>
      <c r="G147" s="291"/>
      <c r="H147" s="291"/>
      <c r="I147" s="291"/>
      <c r="J147" s="291"/>
    </row>
    <row r="148" spans="1:10" ht="19.5" customHeight="1">
      <c r="A148" s="320"/>
      <c r="B148" s="291"/>
      <c r="C148" s="312"/>
      <c r="D148" s="291"/>
      <c r="E148" s="315"/>
      <c r="F148" s="291"/>
      <c r="G148" s="291"/>
      <c r="H148" s="291"/>
      <c r="I148" s="291"/>
      <c r="J148" s="291"/>
    </row>
    <row r="149" spans="1:10" ht="19.5" customHeight="1">
      <c r="A149" s="320"/>
      <c r="B149" s="291"/>
      <c r="C149" s="312"/>
      <c r="D149" s="291"/>
      <c r="E149" s="315"/>
      <c r="F149" s="291"/>
      <c r="G149" s="291"/>
      <c r="H149" s="291"/>
      <c r="I149" s="291"/>
      <c r="J149" s="291"/>
    </row>
    <row r="150" spans="1:10" ht="19.5" customHeight="1">
      <c r="A150" s="320"/>
      <c r="B150" s="291"/>
      <c r="C150" s="312"/>
      <c r="D150" s="291"/>
      <c r="E150" s="315"/>
      <c r="F150" s="291"/>
      <c r="G150" s="291"/>
      <c r="H150" s="291"/>
      <c r="I150" s="315"/>
      <c r="J150" s="291"/>
    </row>
    <row r="151" spans="1:10" ht="19.5" customHeight="1">
      <c r="A151" s="320"/>
      <c r="B151" s="291"/>
      <c r="C151" s="312"/>
      <c r="D151" s="291"/>
      <c r="E151" s="315"/>
      <c r="F151" s="291"/>
      <c r="G151" s="315"/>
      <c r="H151" s="291"/>
      <c r="I151" s="315"/>
      <c r="J151" s="291"/>
    </row>
    <row r="152" spans="1:10" ht="19.5" customHeight="1">
      <c r="A152" s="320"/>
      <c r="B152" s="291"/>
      <c r="C152" s="317"/>
      <c r="D152" s="291"/>
      <c r="E152" s="313"/>
      <c r="F152" s="291"/>
      <c r="G152" s="322"/>
      <c r="H152" s="291"/>
      <c r="I152" s="291"/>
      <c r="J152" s="291"/>
    </row>
    <row r="153" spans="1:10" ht="19.5" customHeight="1">
      <c r="A153" s="320"/>
      <c r="B153" s="291"/>
      <c r="C153" s="321"/>
      <c r="D153" s="291"/>
      <c r="E153" s="315"/>
      <c r="F153" s="291"/>
      <c r="G153" s="313"/>
      <c r="H153" s="291"/>
      <c r="I153" s="315"/>
      <c r="J153" s="291"/>
    </row>
    <row r="154" spans="1:10" ht="19.5" customHeight="1">
      <c r="A154" s="323"/>
      <c r="B154" s="291"/>
      <c r="C154" s="321"/>
      <c r="D154" s="291"/>
      <c r="E154" s="315"/>
      <c r="F154" s="291"/>
      <c r="G154" s="313"/>
      <c r="H154" s="291"/>
      <c r="I154" s="291"/>
      <c r="J154" s="291"/>
    </row>
    <row r="155" spans="1:10" ht="19.5" customHeight="1">
      <c r="A155" s="291"/>
      <c r="B155" s="291"/>
      <c r="C155" s="291"/>
      <c r="D155" s="291"/>
      <c r="E155" s="324"/>
      <c r="F155" s="291"/>
      <c r="G155" s="324"/>
      <c r="H155" s="291"/>
      <c r="I155" s="291"/>
      <c r="J155" s="291"/>
    </row>
    <row r="156" spans="1:10" ht="19.5" customHeight="1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</row>
    <row r="157" spans="1:10" ht="19.5" customHeight="1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</row>
    <row r="158" spans="1:10" ht="19.5" customHeight="1">
      <c r="A158" s="291"/>
      <c r="B158" s="291"/>
      <c r="C158" s="291"/>
      <c r="D158" s="291"/>
      <c r="E158" s="291"/>
      <c r="F158" s="291"/>
      <c r="G158" s="291"/>
      <c r="H158" s="291"/>
      <c r="I158" s="291"/>
      <c r="J158" s="291"/>
    </row>
    <row r="159" spans="1:10" ht="19.5" customHeight="1">
      <c r="A159" s="291"/>
      <c r="B159" s="291"/>
      <c r="C159" s="291"/>
      <c r="D159" s="291"/>
      <c r="E159" s="291"/>
      <c r="F159" s="291"/>
      <c r="G159" s="291"/>
      <c r="H159" s="291"/>
      <c r="I159" s="291"/>
      <c r="J159" s="291"/>
    </row>
    <row r="160" spans="1:10" ht="19.5" customHeight="1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</row>
    <row r="161" spans="1:10" ht="19.5" customHeight="1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</row>
    <row r="162" spans="1:10" ht="19.5" customHeight="1">
      <c r="A162" s="291"/>
      <c r="B162" s="291"/>
      <c r="C162" s="291"/>
      <c r="D162" s="291"/>
      <c r="E162" s="291"/>
      <c r="F162" s="291"/>
      <c r="G162" s="291"/>
      <c r="H162" s="291"/>
      <c r="I162" s="291"/>
      <c r="J162" s="291"/>
    </row>
    <row r="163" spans="1:10" ht="19.5" customHeight="1">
      <c r="A163" s="291"/>
      <c r="B163" s="291"/>
      <c r="C163" s="291"/>
      <c r="D163" s="291"/>
      <c r="E163" s="291"/>
      <c r="F163" s="291"/>
      <c r="G163" s="291"/>
      <c r="H163" s="291"/>
      <c r="I163" s="291"/>
      <c r="J163" s="291"/>
    </row>
    <row r="164" spans="1:10" ht="19.5" customHeight="1">
      <c r="A164" s="285"/>
      <c r="B164" s="285"/>
      <c r="C164" s="285"/>
      <c r="D164" s="285"/>
      <c r="E164" s="285"/>
      <c r="F164" s="285"/>
      <c r="G164" s="285"/>
      <c r="H164" s="285"/>
      <c r="I164" s="285"/>
      <c r="J164" s="291"/>
    </row>
    <row r="165" spans="1:10" ht="19.5" customHeight="1">
      <c r="A165" s="285"/>
      <c r="B165" s="285"/>
      <c r="C165" s="285"/>
      <c r="D165" s="285"/>
      <c r="E165" s="285"/>
      <c r="F165" s="285"/>
      <c r="G165" s="285"/>
      <c r="H165" s="285"/>
      <c r="I165" s="285"/>
      <c r="J165" s="291"/>
    </row>
    <row r="166" spans="1:10" ht="19.5" customHeight="1">
      <c r="A166" s="285"/>
      <c r="B166" s="285"/>
      <c r="C166" s="285"/>
      <c r="D166" s="285"/>
      <c r="E166" s="285"/>
      <c r="F166" s="285"/>
      <c r="G166" s="285"/>
      <c r="H166" s="291"/>
      <c r="I166" s="313"/>
      <c r="J166" s="291"/>
    </row>
    <row r="167" spans="1:10" ht="19.5" customHeight="1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</row>
    <row r="168" spans="1:10" ht="19.5" customHeight="1">
      <c r="A168" s="312"/>
      <c r="B168" s="291"/>
      <c r="C168" s="312"/>
      <c r="D168" s="291"/>
      <c r="E168" s="291"/>
      <c r="F168" s="291"/>
      <c r="G168" s="291"/>
      <c r="H168" s="291"/>
      <c r="I168" s="291"/>
      <c r="J168" s="291"/>
    </row>
    <row r="169" spans="1:10" ht="19.5" customHeight="1">
      <c r="A169" s="312"/>
      <c r="B169" s="291"/>
      <c r="C169" s="293"/>
      <c r="D169" s="291"/>
      <c r="E169" s="313"/>
      <c r="F169" s="291"/>
      <c r="G169" s="322"/>
      <c r="H169" s="291"/>
      <c r="I169" s="291"/>
      <c r="J169" s="291"/>
    </row>
    <row r="170" spans="1:10" ht="19.5" customHeight="1">
      <c r="A170" s="320"/>
      <c r="B170" s="291"/>
      <c r="C170" s="312"/>
      <c r="D170" s="291"/>
      <c r="E170" s="315"/>
      <c r="F170" s="291"/>
      <c r="G170" s="322"/>
      <c r="H170" s="291"/>
      <c r="I170" s="291"/>
      <c r="J170" s="291"/>
    </row>
    <row r="171" spans="1:10" ht="19.5" customHeight="1">
      <c r="A171" s="320"/>
      <c r="B171" s="291"/>
      <c r="C171" s="312"/>
      <c r="D171" s="291"/>
      <c r="E171" s="315"/>
      <c r="F171" s="291"/>
      <c r="G171" s="291"/>
      <c r="H171" s="291"/>
      <c r="I171" s="315"/>
      <c r="J171" s="291"/>
    </row>
    <row r="172" spans="1:10" ht="19.5" customHeight="1">
      <c r="A172" s="320"/>
      <c r="B172" s="291"/>
      <c r="C172" s="312"/>
      <c r="D172" s="291"/>
      <c r="E172" s="315"/>
      <c r="F172" s="291"/>
      <c r="G172" s="291"/>
      <c r="H172" s="291"/>
      <c r="I172" s="291"/>
      <c r="J172" s="291"/>
    </row>
    <row r="173" spans="1:10" ht="19.5" customHeight="1">
      <c r="A173" s="320"/>
      <c r="B173" s="291"/>
      <c r="C173" s="312"/>
      <c r="D173" s="291"/>
      <c r="E173" s="315"/>
      <c r="F173" s="291"/>
      <c r="G173" s="291"/>
      <c r="H173" s="291"/>
      <c r="I173" s="291"/>
      <c r="J173" s="291"/>
    </row>
    <row r="174" spans="1:10" ht="19.5" customHeight="1">
      <c r="A174" s="320"/>
      <c r="B174" s="291"/>
      <c r="C174" s="312"/>
      <c r="D174" s="291"/>
      <c r="E174" s="315"/>
      <c r="F174" s="291"/>
      <c r="G174" s="291"/>
      <c r="H174" s="291"/>
      <c r="I174" s="291"/>
      <c r="J174" s="291"/>
    </row>
    <row r="175" spans="1:10" ht="19.5" customHeight="1">
      <c r="A175" s="320"/>
      <c r="B175" s="291"/>
      <c r="C175" s="312"/>
      <c r="D175" s="291"/>
      <c r="E175" s="315"/>
      <c r="F175" s="291"/>
      <c r="G175" s="315"/>
      <c r="H175" s="291"/>
      <c r="I175" s="291"/>
      <c r="J175" s="291"/>
    </row>
    <row r="176" spans="1:10" ht="19.5" customHeight="1">
      <c r="A176" s="320"/>
      <c r="B176" s="291"/>
      <c r="C176" s="312"/>
      <c r="D176" s="291"/>
      <c r="E176" s="315"/>
      <c r="F176" s="291"/>
      <c r="G176" s="313"/>
      <c r="H176" s="291"/>
      <c r="I176" s="291"/>
      <c r="J176" s="291"/>
    </row>
    <row r="177" spans="1:10" ht="19.5" customHeight="1">
      <c r="A177" s="320"/>
      <c r="B177" s="291"/>
      <c r="C177" s="285"/>
      <c r="D177" s="291"/>
      <c r="E177" s="313"/>
      <c r="F177" s="291"/>
      <c r="G177" s="313"/>
      <c r="H177" s="291"/>
      <c r="I177" s="313"/>
      <c r="J177" s="291"/>
    </row>
    <row r="178" spans="1:10" ht="19.5" customHeight="1">
      <c r="A178" s="320"/>
      <c r="B178" s="291"/>
      <c r="C178" s="312"/>
      <c r="D178" s="291"/>
      <c r="E178" s="315"/>
      <c r="F178" s="291"/>
      <c r="G178" s="291"/>
      <c r="H178" s="291"/>
      <c r="I178" s="291"/>
      <c r="J178" s="291"/>
    </row>
    <row r="179" spans="1:10" ht="19.5" customHeight="1">
      <c r="A179" s="320"/>
      <c r="B179" s="291"/>
      <c r="C179" s="312"/>
      <c r="D179" s="291"/>
      <c r="E179" s="315"/>
      <c r="F179" s="291"/>
      <c r="G179" s="291"/>
      <c r="H179" s="291"/>
      <c r="I179" s="291"/>
      <c r="J179" s="291"/>
    </row>
    <row r="180" spans="1:10" ht="19.5" customHeight="1">
      <c r="A180" s="320"/>
      <c r="B180" s="291"/>
      <c r="C180" s="312"/>
      <c r="D180" s="291"/>
      <c r="E180" s="315"/>
      <c r="F180" s="291"/>
      <c r="G180" s="291"/>
      <c r="H180" s="291"/>
      <c r="I180" s="291"/>
      <c r="J180" s="291"/>
    </row>
    <row r="181" spans="1:10" ht="19.5" customHeight="1">
      <c r="A181" s="320"/>
      <c r="B181" s="291"/>
      <c r="C181" s="312"/>
      <c r="D181" s="291"/>
      <c r="E181" s="315"/>
      <c r="F181" s="291"/>
      <c r="G181" s="291"/>
      <c r="H181" s="291"/>
      <c r="I181" s="291"/>
      <c r="J181" s="291"/>
    </row>
    <row r="182" spans="1:10" ht="19.5" customHeight="1">
      <c r="A182" s="320"/>
      <c r="B182" s="291"/>
      <c r="C182" s="312"/>
      <c r="D182" s="291"/>
      <c r="E182" s="315"/>
      <c r="F182" s="291"/>
      <c r="G182" s="291"/>
      <c r="H182" s="291"/>
      <c r="I182" s="291"/>
      <c r="J182" s="291"/>
    </row>
    <row r="183" spans="1:10" ht="19.5" customHeight="1">
      <c r="A183" s="320"/>
      <c r="B183" s="291"/>
      <c r="C183" s="312"/>
      <c r="D183" s="291"/>
      <c r="E183" s="315"/>
      <c r="F183" s="291"/>
      <c r="G183" s="291"/>
      <c r="H183" s="291"/>
      <c r="I183" s="291"/>
      <c r="J183" s="291"/>
    </row>
    <row r="184" spans="1:10" ht="19.5" customHeight="1">
      <c r="A184" s="320"/>
      <c r="B184" s="291"/>
      <c r="C184" s="312"/>
      <c r="D184" s="291"/>
      <c r="E184" s="315"/>
      <c r="F184" s="291"/>
      <c r="G184" s="291"/>
      <c r="H184" s="291"/>
      <c r="I184" s="291"/>
      <c r="J184" s="291"/>
    </row>
    <row r="185" spans="1:10" ht="19.5" customHeight="1">
      <c r="A185" s="320"/>
      <c r="B185" s="291"/>
      <c r="C185" s="312"/>
      <c r="D185" s="291"/>
      <c r="E185" s="315"/>
      <c r="F185" s="291"/>
      <c r="G185" s="291"/>
      <c r="H185" s="291"/>
      <c r="I185" s="291"/>
      <c r="J185" s="291"/>
    </row>
    <row r="186" spans="1:10" ht="19.5" customHeight="1">
      <c r="A186" s="320"/>
      <c r="B186" s="291"/>
      <c r="C186" s="312"/>
      <c r="D186" s="291"/>
      <c r="E186" s="315"/>
      <c r="F186" s="291"/>
      <c r="G186" s="291"/>
      <c r="H186" s="291"/>
      <c r="I186" s="291"/>
      <c r="J186" s="291"/>
    </row>
    <row r="187" spans="1:10" ht="19.5" customHeight="1">
      <c r="A187" s="320"/>
      <c r="B187" s="291"/>
      <c r="C187" s="312"/>
      <c r="D187" s="291"/>
      <c r="E187" s="315"/>
      <c r="F187" s="291"/>
      <c r="G187" s="291"/>
      <c r="H187" s="291"/>
      <c r="I187" s="315"/>
      <c r="J187" s="291"/>
    </row>
    <row r="188" spans="1:10" ht="19.5" customHeight="1">
      <c r="A188" s="320"/>
      <c r="B188" s="291"/>
      <c r="C188" s="312"/>
      <c r="D188" s="291"/>
      <c r="E188" s="315"/>
      <c r="F188" s="291"/>
      <c r="G188" s="315"/>
      <c r="H188" s="291"/>
      <c r="I188" s="315"/>
      <c r="J188" s="291"/>
    </row>
    <row r="189" spans="1:10" ht="19.5" customHeight="1">
      <c r="A189" s="320"/>
      <c r="B189" s="291"/>
      <c r="C189" s="321"/>
      <c r="D189" s="291"/>
      <c r="E189" s="315"/>
      <c r="F189" s="285"/>
      <c r="G189" s="322"/>
      <c r="H189" s="291"/>
      <c r="I189" s="313"/>
      <c r="J189" s="291"/>
    </row>
    <row r="190" spans="1:10" ht="19.5" customHeight="1">
      <c r="A190" s="320"/>
      <c r="B190" s="291"/>
      <c r="C190" s="321"/>
      <c r="D190" s="291"/>
      <c r="E190" s="315"/>
      <c r="F190" s="291"/>
      <c r="G190" s="313"/>
      <c r="H190" s="291"/>
      <c r="I190" s="313"/>
      <c r="J190" s="291"/>
    </row>
    <row r="191" spans="1:10" ht="19.5" customHeight="1">
      <c r="A191" s="323"/>
      <c r="B191" s="291"/>
      <c r="C191" s="317"/>
      <c r="D191" s="285"/>
      <c r="E191" s="313"/>
      <c r="F191" s="285"/>
      <c r="G191" s="313"/>
      <c r="H191" s="291"/>
      <c r="I191" s="313"/>
      <c r="J191" s="291"/>
    </row>
    <row r="192" spans="1:10" ht="19.5" customHeight="1">
      <c r="A192" s="291"/>
      <c r="B192" s="291"/>
      <c r="C192" s="291"/>
      <c r="D192" s="291"/>
      <c r="E192" s="324"/>
      <c r="F192" s="291"/>
      <c r="G192" s="324"/>
      <c r="H192" s="291"/>
      <c r="I192" s="291"/>
      <c r="J192" s="291"/>
    </row>
    <row r="193" spans="1:10" ht="19.5" customHeight="1">
      <c r="A193" s="291"/>
      <c r="B193" s="291"/>
      <c r="C193" s="291"/>
      <c r="D193" s="291"/>
      <c r="E193" s="291"/>
      <c r="F193" s="291"/>
      <c r="G193" s="291"/>
      <c r="H193" s="291"/>
      <c r="I193" s="291"/>
      <c r="J193" s="291"/>
    </row>
    <row r="194" spans="1:10" ht="19.5" customHeight="1">
      <c r="A194" s="291"/>
      <c r="B194" s="291"/>
      <c r="C194" s="291"/>
      <c r="D194" s="291"/>
      <c r="E194" s="291"/>
      <c r="F194" s="291"/>
      <c r="G194" s="291"/>
      <c r="H194" s="291"/>
      <c r="I194" s="291"/>
      <c r="J194" s="291"/>
    </row>
    <row r="195" spans="1:10" ht="19.5" customHeight="1">
      <c r="A195" s="291"/>
      <c r="B195" s="291"/>
      <c r="C195" s="291"/>
      <c r="D195" s="291"/>
      <c r="E195" s="291"/>
      <c r="F195" s="291"/>
      <c r="G195" s="291"/>
      <c r="H195" s="291"/>
      <c r="I195" s="291"/>
      <c r="J195" s="291"/>
    </row>
    <row r="196" spans="1:10" ht="19.5" customHeight="1">
      <c r="A196" s="291"/>
      <c r="B196" s="291"/>
      <c r="C196" s="291"/>
      <c r="D196" s="291"/>
      <c r="E196" s="291"/>
      <c r="F196" s="291"/>
      <c r="G196" s="291"/>
      <c r="H196" s="291"/>
      <c r="I196" s="291"/>
      <c r="J196" s="291"/>
    </row>
    <row r="197" spans="1:10" ht="19.5" customHeight="1">
      <c r="A197" s="291"/>
      <c r="B197" s="291"/>
      <c r="C197" s="291"/>
      <c r="D197" s="291"/>
      <c r="E197" s="291"/>
      <c r="F197" s="291"/>
      <c r="G197" s="291"/>
      <c r="H197" s="291"/>
      <c r="I197" s="291"/>
      <c r="J197" s="291"/>
    </row>
    <row r="198" spans="1:10" ht="19.5" customHeight="1">
      <c r="A198" s="291"/>
      <c r="B198" s="291"/>
      <c r="C198" s="291"/>
      <c r="D198" s="291"/>
      <c r="E198" s="291"/>
      <c r="F198" s="291"/>
      <c r="G198" s="291"/>
      <c r="H198" s="291"/>
      <c r="I198" s="291"/>
      <c r="J198" s="291"/>
    </row>
    <row r="199" spans="1:10" ht="19.5" customHeight="1">
      <c r="A199" s="291"/>
      <c r="B199" s="291"/>
      <c r="C199" s="291"/>
      <c r="D199" s="291"/>
      <c r="E199" s="291"/>
      <c r="F199" s="291"/>
      <c r="G199" s="291"/>
      <c r="H199" s="291"/>
      <c r="I199" s="291"/>
      <c r="J199" s="291"/>
    </row>
    <row r="200" spans="1:10" ht="19.5" customHeight="1">
      <c r="A200" s="291"/>
      <c r="B200" s="291"/>
      <c r="C200" s="291"/>
      <c r="D200" s="291"/>
      <c r="E200" s="291"/>
      <c r="F200" s="291"/>
      <c r="G200" s="291"/>
      <c r="H200" s="291"/>
      <c r="I200" s="291"/>
      <c r="J200" s="291"/>
    </row>
    <row r="201" spans="1:10" ht="19.5" customHeight="1">
      <c r="A201" s="291"/>
      <c r="B201" s="294"/>
      <c r="C201" s="294"/>
      <c r="D201" s="325"/>
      <c r="E201" s="325"/>
      <c r="F201" s="325"/>
      <c r="G201" s="291"/>
      <c r="H201" s="291"/>
      <c r="I201" s="291"/>
      <c r="J201" s="291"/>
    </row>
    <row r="202" spans="1:10" ht="19.5" customHeight="1">
      <c r="A202" s="291"/>
      <c r="B202" s="294"/>
      <c r="C202" s="294"/>
      <c r="D202" s="325"/>
      <c r="E202" s="325"/>
      <c r="F202" s="325"/>
      <c r="G202" s="291"/>
      <c r="H202" s="291"/>
      <c r="I202" s="291"/>
      <c r="J202" s="291"/>
    </row>
    <row r="203" spans="1:10" ht="19.5" customHeight="1">
      <c r="A203" s="291"/>
      <c r="B203" s="294"/>
      <c r="C203" s="294"/>
      <c r="D203" s="325"/>
      <c r="E203" s="325"/>
      <c r="F203" s="325"/>
      <c r="G203" s="291"/>
      <c r="H203" s="291"/>
      <c r="I203" s="291"/>
      <c r="J203" s="291"/>
    </row>
    <row r="204" spans="1:10" ht="19.5" customHeight="1">
      <c r="A204" s="291"/>
      <c r="B204" s="294"/>
      <c r="C204" s="294"/>
      <c r="D204" s="325"/>
      <c r="E204" s="325"/>
      <c r="F204" s="325"/>
      <c r="G204" s="291"/>
      <c r="H204" s="291"/>
      <c r="I204" s="291"/>
      <c r="J204" s="291"/>
    </row>
    <row r="205" spans="1:10" ht="19.5" customHeight="1">
      <c r="A205" s="291"/>
      <c r="B205" s="294"/>
      <c r="C205" s="294"/>
      <c r="D205" s="325"/>
      <c r="E205" s="325"/>
      <c r="F205" s="325"/>
      <c r="G205" s="291"/>
      <c r="H205" s="291"/>
      <c r="I205" s="291"/>
      <c r="J205" s="291"/>
    </row>
    <row r="206" spans="1:10" ht="19.5" customHeight="1">
      <c r="A206" s="291"/>
      <c r="B206" s="294"/>
      <c r="C206" s="294"/>
      <c r="D206" s="325"/>
      <c r="E206" s="325"/>
      <c r="F206" s="325"/>
      <c r="G206" s="291"/>
      <c r="H206" s="291"/>
      <c r="I206" s="291"/>
      <c r="J206" s="291"/>
    </row>
    <row r="207" spans="1:10" ht="19.5" customHeight="1">
      <c r="A207" s="291"/>
      <c r="B207" s="294"/>
      <c r="C207" s="294"/>
      <c r="D207" s="325"/>
      <c r="E207" s="325"/>
      <c r="F207" s="325"/>
      <c r="G207" s="291"/>
      <c r="H207" s="291"/>
      <c r="I207" s="291"/>
      <c r="J207" s="291"/>
    </row>
    <row r="208" spans="1:10" ht="19.5" customHeight="1">
      <c r="A208" s="291"/>
      <c r="B208" s="294"/>
      <c r="C208" s="294"/>
      <c r="D208" s="325"/>
      <c r="E208" s="325"/>
      <c r="F208" s="325"/>
      <c r="G208" s="291"/>
      <c r="H208" s="291"/>
      <c r="I208" s="291"/>
      <c r="J208" s="291"/>
    </row>
    <row r="209" spans="1:10" ht="19.5" customHeight="1">
      <c r="A209" s="291"/>
      <c r="B209" s="294"/>
      <c r="C209" s="294"/>
      <c r="D209" s="325"/>
      <c r="E209" s="325"/>
      <c r="F209" s="325"/>
      <c r="G209" s="291"/>
      <c r="H209" s="291"/>
      <c r="I209" s="291"/>
      <c r="J209" s="291"/>
    </row>
    <row r="210" ht="19.5" customHeight="1">
      <c r="J210" s="291"/>
    </row>
    <row r="211" ht="19.5" customHeight="1">
      <c r="J211" s="291"/>
    </row>
    <row r="212" ht="19.5" customHeight="1">
      <c r="J212" s="291"/>
    </row>
    <row r="213" ht="19.5" customHeight="1">
      <c r="J213" s="291"/>
    </row>
    <row r="214" ht="19.5" customHeight="1">
      <c r="J214" s="291"/>
    </row>
    <row r="215" ht="19.5" customHeight="1">
      <c r="J215" s="291"/>
    </row>
    <row r="216" ht="19.5" customHeight="1">
      <c r="J216" s="291"/>
    </row>
    <row r="217" ht="19.5" customHeight="1">
      <c r="J217" s="291"/>
    </row>
    <row r="218" ht="19.5" customHeight="1">
      <c r="J218" s="291"/>
    </row>
    <row r="219" ht="19.5" customHeight="1">
      <c r="J219" s="291"/>
    </row>
    <row r="220" ht="19.5" customHeight="1">
      <c r="J220" s="291"/>
    </row>
    <row r="221" ht="19.5" customHeight="1">
      <c r="J221" s="291"/>
    </row>
  </sheetData>
  <mergeCells count="20">
    <mergeCell ref="A110:D110"/>
    <mergeCell ref="E110:I110"/>
    <mergeCell ref="A52:D52"/>
    <mergeCell ref="A99:G99"/>
    <mergeCell ref="A107:D108"/>
    <mergeCell ref="E108:I108"/>
    <mergeCell ref="A28:G28"/>
    <mergeCell ref="E33:I33"/>
    <mergeCell ref="A54:G54"/>
    <mergeCell ref="E38:I38"/>
    <mergeCell ref="A42:I42"/>
    <mergeCell ref="A36:D37"/>
    <mergeCell ref="A39:D39"/>
    <mergeCell ref="E37:I37"/>
    <mergeCell ref="A38:D38"/>
    <mergeCell ref="E39:I39"/>
    <mergeCell ref="E59:I59"/>
    <mergeCell ref="A109:D109"/>
    <mergeCell ref="A55:G55"/>
    <mergeCell ref="E109:I109"/>
  </mergeCells>
  <printOptions/>
  <pageMargins left="0.9" right="0.31" top="0.59" bottom="0.04" header="0.19" footer="0.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H136"/>
  <sheetViews>
    <sheetView workbookViewId="0" topLeftCell="A1">
      <selection activeCell="F70" sqref="F70"/>
    </sheetView>
  </sheetViews>
  <sheetFormatPr defaultColWidth="9.140625" defaultRowHeight="21.75"/>
  <cols>
    <col min="1" max="1" width="3.421875" style="1" customWidth="1"/>
    <col min="2" max="2" width="15.8515625" style="8" customWidth="1"/>
    <col min="3" max="3" width="16.28125" style="6" customWidth="1"/>
    <col min="4" max="4" width="38.7109375" style="1" customWidth="1"/>
    <col min="5" max="5" width="10.140625" style="4" customWidth="1"/>
    <col min="6" max="6" width="17.00390625" style="6" customWidth="1"/>
    <col min="7" max="16384" width="9.140625" style="1" customWidth="1"/>
  </cols>
  <sheetData>
    <row r="2" spans="2:6" s="3" customFormat="1" ht="23.25">
      <c r="B2" s="40" t="s">
        <v>0</v>
      </c>
      <c r="C2" s="41"/>
      <c r="D2" s="42"/>
      <c r="E2" s="43"/>
      <c r="F2" s="44"/>
    </row>
    <row r="3" spans="2:6" s="3" customFormat="1" ht="23.25">
      <c r="B3" s="40" t="s">
        <v>1</v>
      </c>
      <c r="C3" s="41"/>
      <c r="D3" s="42"/>
      <c r="E3" s="43"/>
      <c r="F3" s="44"/>
    </row>
    <row r="4" spans="2:6" s="3" customFormat="1" ht="23.25">
      <c r="B4" s="45"/>
      <c r="C4" s="41"/>
      <c r="D4" s="42"/>
      <c r="E4" s="43"/>
      <c r="F4" s="44" t="s">
        <v>331</v>
      </c>
    </row>
    <row r="5" spans="2:6" ht="23.25">
      <c r="B5" s="392" t="s">
        <v>2</v>
      </c>
      <c r="C5" s="392"/>
      <c r="D5" s="392"/>
      <c r="E5" s="392"/>
      <c r="F5" s="392"/>
    </row>
    <row r="6" spans="2:6" ht="23.25">
      <c r="B6" s="393" t="s">
        <v>452</v>
      </c>
      <c r="C6" s="393"/>
      <c r="D6" s="393"/>
      <c r="E6" s="393"/>
      <c r="F6" s="393"/>
    </row>
    <row r="7" spans="2:6" ht="21.75" thickBot="1">
      <c r="B7" s="49"/>
      <c r="C7" s="9"/>
      <c r="D7" s="25"/>
      <c r="E7" s="10"/>
      <c r="F7" s="49"/>
    </row>
    <row r="8" spans="2:6" s="2" customFormat="1" ht="24" thickBot="1">
      <c r="B8" s="394" t="s">
        <v>3</v>
      </c>
      <c r="C8" s="395"/>
      <c r="D8" s="62"/>
      <c r="E8" s="56" t="s">
        <v>8</v>
      </c>
      <c r="F8" s="221" t="s">
        <v>10</v>
      </c>
    </row>
    <row r="9" spans="2:6" s="2" customFormat="1" ht="23.25">
      <c r="B9" s="61" t="s">
        <v>4</v>
      </c>
      <c r="C9" s="51" t="s">
        <v>6</v>
      </c>
      <c r="D9" s="46" t="s">
        <v>7</v>
      </c>
      <c r="E9" s="57" t="s">
        <v>9</v>
      </c>
      <c r="F9" s="180" t="s">
        <v>11</v>
      </c>
    </row>
    <row r="10" spans="2:6" s="2" customFormat="1" ht="24" thickBot="1">
      <c r="B10" s="50" t="s">
        <v>5</v>
      </c>
      <c r="C10" s="52" t="s">
        <v>5</v>
      </c>
      <c r="D10" s="60"/>
      <c r="E10" s="58"/>
      <c r="F10" s="52"/>
    </row>
    <row r="11" spans="2:6" ht="23.25">
      <c r="B11" s="232" t="s">
        <v>95</v>
      </c>
      <c r="C11" s="189">
        <v>13569909.87</v>
      </c>
      <c r="D11" s="226" t="s">
        <v>12</v>
      </c>
      <c r="E11" s="230"/>
      <c r="F11" s="225">
        <v>21028164.66</v>
      </c>
    </row>
    <row r="12" spans="2:6" ht="23.25">
      <c r="B12" s="233"/>
      <c r="C12" s="181"/>
      <c r="D12" s="227" t="s">
        <v>13</v>
      </c>
      <c r="E12" s="178"/>
      <c r="F12" s="181"/>
    </row>
    <row r="13" spans="2:6" ht="23.25">
      <c r="B13" s="233">
        <v>227000</v>
      </c>
      <c r="C13" s="223">
        <v>150448.67</v>
      </c>
      <c r="D13" s="182" t="s">
        <v>14</v>
      </c>
      <c r="E13" s="176" t="s">
        <v>70</v>
      </c>
      <c r="F13" s="223">
        <v>61399.89</v>
      </c>
    </row>
    <row r="14" spans="2:6" ht="23.25">
      <c r="B14" s="233">
        <v>82000</v>
      </c>
      <c r="C14" s="181">
        <v>2000</v>
      </c>
      <c r="D14" s="182" t="s">
        <v>15</v>
      </c>
      <c r="E14" s="176" t="s">
        <v>71</v>
      </c>
      <c r="F14" s="181" t="s">
        <v>54</v>
      </c>
    </row>
    <row r="15" spans="2:6" ht="23.25">
      <c r="B15" s="233">
        <v>40000</v>
      </c>
      <c r="C15" s="181">
        <v>19059.15</v>
      </c>
      <c r="D15" s="182" t="s">
        <v>16</v>
      </c>
      <c r="E15" s="176" t="s">
        <v>72</v>
      </c>
      <c r="F15" s="181">
        <v>19059.15</v>
      </c>
    </row>
    <row r="16" spans="2:6" ht="23.25">
      <c r="B16" s="233">
        <v>11687559</v>
      </c>
      <c r="C16" s="224">
        <v>5963950.65</v>
      </c>
      <c r="D16" s="182" t="s">
        <v>17</v>
      </c>
      <c r="E16" s="176" t="s">
        <v>73</v>
      </c>
      <c r="F16" s="224">
        <v>713138.47</v>
      </c>
    </row>
    <row r="17" spans="2:6" ht="23.25">
      <c r="B17" s="233">
        <v>151500</v>
      </c>
      <c r="C17" s="224">
        <v>16890</v>
      </c>
      <c r="D17" s="182" t="s">
        <v>18</v>
      </c>
      <c r="E17" s="176" t="s">
        <v>74</v>
      </c>
      <c r="F17" s="181">
        <v>3250</v>
      </c>
    </row>
    <row r="18" spans="2:6" ht="24" thickBot="1">
      <c r="B18" s="234">
        <v>9800000</v>
      </c>
      <c r="C18" s="188">
        <v>8337187</v>
      </c>
      <c r="D18" s="182" t="s">
        <v>19</v>
      </c>
      <c r="E18" s="198" t="s">
        <v>75</v>
      </c>
      <c r="F18" s="188" t="s">
        <v>54</v>
      </c>
    </row>
    <row r="19" spans="1:6" ht="24" thickBot="1">
      <c r="A19" s="3"/>
      <c r="B19" s="235">
        <f>SUM(B13:B18)</f>
        <v>21988059</v>
      </c>
      <c r="C19" s="64">
        <f>SUM(C13:C18)</f>
        <v>14489535.47</v>
      </c>
      <c r="D19" s="48"/>
      <c r="E19" s="231"/>
      <c r="F19" s="64">
        <f>SUM(F13:F18)</f>
        <v>796847.51</v>
      </c>
    </row>
    <row r="20" spans="3:6" ht="24" thickTop="1">
      <c r="C20" s="181">
        <v>3139000</v>
      </c>
      <c r="D20" s="182" t="s">
        <v>338</v>
      </c>
      <c r="E20" s="176" t="s">
        <v>76</v>
      </c>
      <c r="F20" s="181" t="s">
        <v>54</v>
      </c>
    </row>
    <row r="21" spans="3:6" ht="23.25">
      <c r="C21" s="181">
        <v>22353</v>
      </c>
      <c r="D21" s="182" t="s">
        <v>20</v>
      </c>
      <c r="E21" s="176" t="s">
        <v>69</v>
      </c>
      <c r="F21" s="181">
        <v>1208</v>
      </c>
    </row>
    <row r="22" spans="1:6" s="3" customFormat="1" ht="23.25">
      <c r="A22" s="1"/>
      <c r="B22" s="8"/>
      <c r="C22" s="224">
        <v>52292.41</v>
      </c>
      <c r="D22" s="182" t="s">
        <v>329</v>
      </c>
      <c r="E22" s="176" t="s">
        <v>68</v>
      </c>
      <c r="F22" s="224">
        <v>13240.59</v>
      </c>
    </row>
    <row r="23" spans="3:6" ht="23.25">
      <c r="C23" s="181">
        <v>62670.32</v>
      </c>
      <c r="D23" s="182" t="s">
        <v>22</v>
      </c>
      <c r="E23" s="176" t="s">
        <v>54</v>
      </c>
      <c r="F23" s="181">
        <v>62670.32</v>
      </c>
    </row>
    <row r="24" spans="3:6" ht="23.25">
      <c r="C24" s="181">
        <v>336774</v>
      </c>
      <c r="D24" s="182" t="s">
        <v>57</v>
      </c>
      <c r="E24" s="176" t="s">
        <v>26</v>
      </c>
      <c r="F24" s="181">
        <v>10400</v>
      </c>
    </row>
    <row r="25" spans="3:6" ht="23.25">
      <c r="C25" s="181" t="s">
        <v>54</v>
      </c>
      <c r="D25" s="182" t="s">
        <v>339</v>
      </c>
      <c r="E25" s="176" t="s">
        <v>54</v>
      </c>
      <c r="F25" s="181" t="s">
        <v>54</v>
      </c>
    </row>
    <row r="26" spans="3:6" ht="23.25">
      <c r="C26" s="181">
        <v>1056500</v>
      </c>
      <c r="D26" s="182" t="s">
        <v>373</v>
      </c>
      <c r="E26" s="176" t="s">
        <v>69</v>
      </c>
      <c r="F26" s="181" t="s">
        <v>54</v>
      </c>
    </row>
    <row r="27" spans="3:6" ht="23.25">
      <c r="C27" s="181">
        <v>154980</v>
      </c>
      <c r="D27" s="182" t="s">
        <v>374</v>
      </c>
      <c r="E27" s="176" t="s">
        <v>54</v>
      </c>
      <c r="F27" s="181">
        <v>51660</v>
      </c>
    </row>
    <row r="28" spans="3:6" ht="23.25">
      <c r="C28" s="181">
        <v>10000</v>
      </c>
      <c r="D28" s="183" t="s">
        <v>375</v>
      </c>
      <c r="E28" s="176" t="s">
        <v>54</v>
      </c>
      <c r="F28" s="181" t="s">
        <v>54</v>
      </c>
    </row>
    <row r="29" spans="3:6" ht="23.25">
      <c r="C29" s="181"/>
      <c r="D29" s="183"/>
      <c r="E29" s="178"/>
      <c r="F29" s="181"/>
    </row>
    <row r="30" spans="3:6" ht="23.25">
      <c r="C30" s="181"/>
      <c r="D30" s="183"/>
      <c r="E30" s="176"/>
      <c r="F30" s="181"/>
    </row>
    <row r="31" spans="3:6" ht="23.25">
      <c r="C31" s="181"/>
      <c r="D31" s="183"/>
      <c r="E31" s="176"/>
      <c r="F31" s="181"/>
    </row>
    <row r="32" spans="3:6" ht="23.25">
      <c r="C32" s="181"/>
      <c r="D32" s="183"/>
      <c r="E32" s="176"/>
      <c r="F32" s="181"/>
    </row>
    <row r="33" spans="3:6" ht="23.25">
      <c r="C33" s="181"/>
      <c r="D33" s="183"/>
      <c r="E33" s="176"/>
      <c r="F33" s="181"/>
    </row>
    <row r="34" spans="1:6" ht="24" thickBot="1">
      <c r="A34" s="3"/>
      <c r="B34" s="7"/>
      <c r="C34" s="222">
        <f>SUM(C20:C33)</f>
        <v>4834569.73</v>
      </c>
      <c r="D34" s="48"/>
      <c r="E34" s="59"/>
      <c r="F34" s="222">
        <f>SUM(F20:F33)</f>
        <v>139178.91</v>
      </c>
    </row>
    <row r="35" spans="1:6" ht="23.25">
      <c r="A35" s="3"/>
      <c r="B35" s="7"/>
      <c r="C35" s="47"/>
      <c r="D35" s="48"/>
      <c r="E35" s="59"/>
      <c r="F35" s="229"/>
    </row>
    <row r="36" spans="1:6" ht="24" thickBot="1">
      <c r="A36" s="3"/>
      <c r="B36" s="7"/>
      <c r="C36" s="64">
        <f>C19+C34</f>
        <v>19324105.200000003</v>
      </c>
      <c r="D36" s="42" t="s">
        <v>24</v>
      </c>
      <c r="E36" s="58"/>
      <c r="F36" s="228">
        <f>F19+F34</f>
        <v>936026.42</v>
      </c>
    </row>
    <row r="37" spans="1:6" ht="24" thickTop="1">
      <c r="A37" s="3"/>
      <c r="B37" s="7"/>
      <c r="C37" s="331"/>
      <c r="D37" s="42"/>
      <c r="E37" s="332"/>
      <c r="F37" s="331"/>
    </row>
    <row r="38" spans="2:6" ht="21.75" thickBot="1">
      <c r="B38" s="65"/>
      <c r="C38" s="66"/>
      <c r="D38" s="67" t="s">
        <v>59</v>
      </c>
      <c r="E38" s="68"/>
      <c r="F38" s="65"/>
    </row>
    <row r="39" spans="1:6" ht="21" customHeight="1" thickBot="1">
      <c r="A39" s="2"/>
      <c r="B39" s="394" t="s">
        <v>3</v>
      </c>
      <c r="C39" s="396"/>
      <c r="D39" s="191"/>
      <c r="E39" s="56" t="s">
        <v>8</v>
      </c>
      <c r="F39" s="194" t="s">
        <v>10</v>
      </c>
    </row>
    <row r="40" spans="1:6" ht="21" customHeight="1">
      <c r="A40" s="2"/>
      <c r="B40" s="61" t="s">
        <v>4</v>
      </c>
      <c r="C40" s="51" t="s">
        <v>6</v>
      </c>
      <c r="D40" s="46" t="s">
        <v>7</v>
      </c>
      <c r="E40" s="57" t="s">
        <v>9</v>
      </c>
      <c r="F40" s="180" t="s">
        <v>11</v>
      </c>
    </row>
    <row r="41" spans="1:6" ht="21" customHeight="1" thickBot="1">
      <c r="A41" s="2"/>
      <c r="B41" s="50" t="s">
        <v>5</v>
      </c>
      <c r="C41" s="52" t="s">
        <v>5</v>
      </c>
      <c r="D41" s="60"/>
      <c r="E41" s="58"/>
      <c r="F41" s="52"/>
    </row>
    <row r="42" spans="2:6" ht="21" customHeight="1">
      <c r="B42" s="70"/>
      <c r="C42" s="53"/>
      <c r="D42" s="54" t="s">
        <v>25</v>
      </c>
      <c r="E42" s="185"/>
      <c r="F42" s="53"/>
    </row>
    <row r="43" spans="2:6" ht="21" customHeight="1">
      <c r="B43" s="193">
        <v>3311853</v>
      </c>
      <c r="C43" s="181">
        <v>1083157</v>
      </c>
      <c r="D43" s="182" t="s">
        <v>27</v>
      </c>
      <c r="E43" s="176" t="s">
        <v>41</v>
      </c>
      <c r="F43" s="181">
        <v>440617</v>
      </c>
    </row>
    <row r="44" spans="2:6" ht="21" customHeight="1">
      <c r="B44" s="193">
        <v>4387752</v>
      </c>
      <c r="C44" s="181">
        <v>1872085</v>
      </c>
      <c r="D44" s="182" t="s">
        <v>28</v>
      </c>
      <c r="E44" s="176">
        <v>100</v>
      </c>
      <c r="F44" s="181">
        <v>313897</v>
      </c>
    </row>
    <row r="45" spans="1:6" s="3" customFormat="1" ht="21" customHeight="1">
      <c r="A45" s="1"/>
      <c r="B45" s="193">
        <v>263692</v>
      </c>
      <c r="C45" s="181">
        <v>126420</v>
      </c>
      <c r="D45" s="182" t="s">
        <v>29</v>
      </c>
      <c r="E45" s="176">
        <v>120</v>
      </c>
      <c r="F45" s="181">
        <v>21070</v>
      </c>
    </row>
    <row r="46" spans="1:6" s="3" customFormat="1" ht="21" customHeight="1">
      <c r="A46" s="1"/>
      <c r="B46" s="193">
        <v>1186600</v>
      </c>
      <c r="C46" s="181">
        <v>268020</v>
      </c>
      <c r="D46" s="182" t="s">
        <v>30</v>
      </c>
      <c r="E46" s="176">
        <v>130</v>
      </c>
      <c r="F46" s="181">
        <v>44990</v>
      </c>
    </row>
    <row r="47" spans="1:6" s="3" customFormat="1" ht="21" customHeight="1">
      <c r="A47" s="1"/>
      <c r="B47" s="193">
        <v>1275296</v>
      </c>
      <c r="C47" s="181">
        <v>234627</v>
      </c>
      <c r="D47" s="182" t="s">
        <v>31</v>
      </c>
      <c r="E47" s="176" t="s">
        <v>96</v>
      </c>
      <c r="F47" s="181">
        <v>57654</v>
      </c>
    </row>
    <row r="48" spans="1:6" s="3" customFormat="1" ht="21" customHeight="1">
      <c r="A48" s="1"/>
      <c r="B48" s="193">
        <v>3281260</v>
      </c>
      <c r="C48" s="181">
        <v>1769785.94</v>
      </c>
      <c r="D48" s="182" t="s">
        <v>32</v>
      </c>
      <c r="E48" s="176" t="s">
        <v>97</v>
      </c>
      <c r="F48" s="181">
        <v>250329</v>
      </c>
    </row>
    <row r="49" spans="1:6" s="3" customFormat="1" ht="21" customHeight="1">
      <c r="A49" s="1"/>
      <c r="B49" s="193">
        <v>2575850</v>
      </c>
      <c r="C49" s="181">
        <v>294034.8</v>
      </c>
      <c r="D49" s="182" t="s">
        <v>33</v>
      </c>
      <c r="E49" s="176" t="s">
        <v>98</v>
      </c>
      <c r="F49" s="181">
        <v>63126</v>
      </c>
    </row>
    <row r="50" spans="1:6" s="3" customFormat="1" ht="21" customHeight="1">
      <c r="A50" s="1"/>
      <c r="B50" s="193">
        <v>237500</v>
      </c>
      <c r="C50" s="181">
        <v>106633.19</v>
      </c>
      <c r="D50" s="182" t="s">
        <v>34</v>
      </c>
      <c r="E50" s="176">
        <v>300</v>
      </c>
      <c r="F50" s="181">
        <v>24111.98</v>
      </c>
    </row>
    <row r="51" spans="1:6" s="3" customFormat="1" ht="21" customHeight="1">
      <c r="A51" s="1"/>
      <c r="B51" s="193">
        <v>2133200</v>
      </c>
      <c r="C51" s="181">
        <v>880600</v>
      </c>
      <c r="D51" s="182" t="s">
        <v>35</v>
      </c>
      <c r="E51" s="176">
        <v>400</v>
      </c>
      <c r="F51" s="181" t="s">
        <v>54</v>
      </c>
    </row>
    <row r="52" spans="1:6" s="3" customFormat="1" ht="21" customHeight="1">
      <c r="A52" s="1"/>
      <c r="B52" s="193">
        <v>469000</v>
      </c>
      <c r="C52" s="181">
        <v>57775</v>
      </c>
      <c r="D52" s="182" t="s">
        <v>36</v>
      </c>
      <c r="E52" s="176">
        <v>450</v>
      </c>
      <c r="F52" s="181">
        <v>52900</v>
      </c>
    </row>
    <row r="53" spans="1:6" s="3" customFormat="1" ht="21" customHeight="1" thickBot="1">
      <c r="A53" s="1"/>
      <c r="B53" s="196">
        <v>2846056</v>
      </c>
      <c r="C53" s="188">
        <v>198095.52</v>
      </c>
      <c r="D53" s="197" t="s">
        <v>37</v>
      </c>
      <c r="E53" s="198">
        <v>500</v>
      </c>
      <c r="F53" s="188">
        <v>99043.48</v>
      </c>
    </row>
    <row r="54" spans="1:6" s="3" customFormat="1" ht="21" customHeight="1" thickBot="1">
      <c r="A54" s="1"/>
      <c r="B54" s="74">
        <f>SUM(B42:B53)</f>
        <v>21968059</v>
      </c>
      <c r="C54" s="64">
        <f>SUM(C42:C53)</f>
        <v>6891233.449999999</v>
      </c>
      <c r="D54" s="195"/>
      <c r="E54" s="186"/>
      <c r="F54" s="64">
        <f>SUM(F43:F53)</f>
        <v>1367738.46</v>
      </c>
    </row>
    <row r="55" spans="2:6" ht="21" customHeight="1" thickTop="1">
      <c r="B55" s="71"/>
      <c r="C55" s="184">
        <v>3082500</v>
      </c>
      <c r="D55" s="55" t="s">
        <v>340</v>
      </c>
      <c r="E55" s="185" t="s">
        <v>54</v>
      </c>
      <c r="F55" s="184">
        <v>502500</v>
      </c>
    </row>
    <row r="56" spans="1:6" ht="21" customHeight="1">
      <c r="A56" s="5"/>
      <c r="B56" s="71"/>
      <c r="C56" s="181">
        <v>103559.73</v>
      </c>
      <c r="D56" s="182" t="s">
        <v>330</v>
      </c>
      <c r="E56" s="176" t="s">
        <v>68</v>
      </c>
      <c r="F56" s="181">
        <v>664.73</v>
      </c>
    </row>
    <row r="57" spans="2:6" ht="21" customHeight="1">
      <c r="B57" s="71"/>
      <c r="C57" s="181">
        <v>336774</v>
      </c>
      <c r="D57" s="182" t="s">
        <v>57</v>
      </c>
      <c r="E57" s="176" t="s">
        <v>26</v>
      </c>
      <c r="F57" s="181">
        <v>6500</v>
      </c>
    </row>
    <row r="58" spans="2:6" ht="21" customHeight="1">
      <c r="B58" s="71"/>
      <c r="C58" s="181">
        <v>1016000</v>
      </c>
      <c r="D58" s="182" t="s">
        <v>323</v>
      </c>
      <c r="E58" s="176" t="s">
        <v>69</v>
      </c>
      <c r="F58" s="181" t="s">
        <v>54</v>
      </c>
    </row>
    <row r="59" spans="2:6" ht="21" customHeight="1">
      <c r="B59" s="71"/>
      <c r="C59" s="181">
        <v>323000</v>
      </c>
      <c r="D59" s="182" t="s">
        <v>453</v>
      </c>
      <c r="E59" s="176"/>
      <c r="F59" s="181">
        <v>323000</v>
      </c>
    </row>
    <row r="60" spans="2:6" ht="21" customHeight="1">
      <c r="B60" s="71"/>
      <c r="C60" s="181">
        <v>493750</v>
      </c>
      <c r="D60" s="182" t="s">
        <v>23</v>
      </c>
      <c r="E60" s="177" t="s">
        <v>287</v>
      </c>
      <c r="F60" s="181" t="s">
        <v>54</v>
      </c>
    </row>
    <row r="61" spans="2:6" ht="21" customHeight="1">
      <c r="B61" s="71"/>
      <c r="C61" s="181">
        <v>723090</v>
      </c>
      <c r="D61" s="183" t="s">
        <v>305</v>
      </c>
      <c r="E61" s="176" t="s">
        <v>54</v>
      </c>
      <c r="F61" s="181" t="s">
        <v>54</v>
      </c>
    </row>
    <row r="62" spans="2:6" ht="21" customHeight="1">
      <c r="B62" s="71"/>
      <c r="C62" s="184">
        <v>57000</v>
      </c>
      <c r="D62" s="192" t="s">
        <v>341</v>
      </c>
      <c r="E62" s="176" t="s">
        <v>54</v>
      </c>
      <c r="F62" s="184" t="s">
        <v>54</v>
      </c>
    </row>
    <row r="63" spans="2:6" ht="21" customHeight="1">
      <c r="B63" s="71"/>
      <c r="C63" s="190">
        <v>152520</v>
      </c>
      <c r="D63" s="63" t="s">
        <v>376</v>
      </c>
      <c r="E63" s="176" t="s">
        <v>54</v>
      </c>
      <c r="F63" s="190">
        <v>49200</v>
      </c>
    </row>
    <row r="64" spans="2:7" ht="21" customHeight="1" thickBot="1">
      <c r="B64" s="71"/>
      <c r="C64" s="64">
        <f>SUM(C55:C63)</f>
        <v>6288193.73</v>
      </c>
      <c r="D64" s="63"/>
      <c r="E64" s="176"/>
      <c r="F64" s="64">
        <f>SUM(F55:F63)</f>
        <v>881864.73</v>
      </c>
      <c r="G64" s="12"/>
    </row>
    <row r="65" spans="1:8" s="2" customFormat="1" ht="21" customHeight="1" thickBot="1" thickTop="1">
      <c r="A65" s="1"/>
      <c r="B65" s="71"/>
      <c r="C65" s="75">
        <f>C54+C64</f>
        <v>13179427.18</v>
      </c>
      <c r="D65" s="46" t="s">
        <v>38</v>
      </c>
      <c r="E65" s="176"/>
      <c r="F65" s="75">
        <f>F54+F64</f>
        <v>2249603.19</v>
      </c>
      <c r="G65" s="18"/>
      <c r="H65" s="15"/>
    </row>
    <row r="66" spans="1:8" s="2" customFormat="1" ht="21" customHeight="1" thickTop="1">
      <c r="A66" s="1"/>
      <c r="B66" s="71"/>
      <c r="C66" s="189">
        <v>6144678.02</v>
      </c>
      <c r="D66" s="25" t="s">
        <v>39</v>
      </c>
      <c r="E66" s="178"/>
      <c r="F66" s="189"/>
      <c r="G66" s="18"/>
      <c r="H66" s="15"/>
    </row>
    <row r="67" spans="1:8" s="2" customFormat="1" ht="21" customHeight="1" thickBot="1">
      <c r="A67" s="1"/>
      <c r="B67" s="71"/>
      <c r="C67" s="188"/>
      <c r="D67" s="46" t="s">
        <v>274</v>
      </c>
      <c r="E67" s="178"/>
      <c r="F67" s="188">
        <v>1313576.77</v>
      </c>
      <c r="G67" s="18"/>
      <c r="H67" s="15"/>
    </row>
    <row r="68" spans="2:8" ht="21" customHeight="1">
      <c r="B68" s="71"/>
      <c r="C68" s="187"/>
      <c r="D68" s="25" t="s">
        <v>42</v>
      </c>
      <c r="E68" s="178"/>
      <c r="F68" s="187"/>
      <c r="G68" s="12"/>
      <c r="H68" s="16"/>
    </row>
    <row r="69" spans="2:8" ht="21" customHeight="1" thickBot="1">
      <c r="B69" s="71"/>
      <c r="C69" s="64">
        <f>C11+C66</f>
        <v>19714587.89</v>
      </c>
      <c r="D69" s="46" t="s">
        <v>40</v>
      </c>
      <c r="E69" s="179"/>
      <c r="F69" s="64">
        <f>F11-F67</f>
        <v>19714587.89</v>
      </c>
      <c r="G69" s="12"/>
      <c r="H69" s="16"/>
    </row>
    <row r="70" spans="1:8" ht="21" customHeight="1" thickTop="1">
      <c r="A70" s="78" t="s">
        <v>304</v>
      </c>
      <c r="B70" s="78"/>
      <c r="C70" s="78"/>
      <c r="G70" s="12"/>
      <c r="H70" s="16"/>
    </row>
    <row r="71" spans="2:8" ht="21" customHeight="1">
      <c r="B71" s="76" t="s">
        <v>77</v>
      </c>
      <c r="C71" s="77"/>
      <c r="D71" s="8" t="s">
        <v>300</v>
      </c>
      <c r="E71" s="8"/>
      <c r="F71" s="77"/>
      <c r="G71" s="12"/>
      <c r="H71" s="16"/>
    </row>
    <row r="72" spans="2:8" ht="21" customHeight="1">
      <c r="B72" s="8" t="s">
        <v>270</v>
      </c>
      <c r="D72" s="8" t="s">
        <v>388</v>
      </c>
      <c r="E72" s="8"/>
      <c r="G72" s="12"/>
      <c r="H72" s="16"/>
    </row>
    <row r="73" spans="2:8" ht="21" customHeight="1">
      <c r="B73" s="8" t="s">
        <v>271</v>
      </c>
      <c r="D73" s="8" t="s">
        <v>387</v>
      </c>
      <c r="E73" s="8"/>
      <c r="G73" s="12"/>
      <c r="H73" s="16"/>
    </row>
    <row r="74" spans="4:8" ht="21" customHeight="1">
      <c r="D74" s="8" t="s">
        <v>308</v>
      </c>
      <c r="E74" s="8"/>
      <c r="G74" s="12"/>
      <c r="H74" s="16"/>
    </row>
    <row r="75" spans="4:8" ht="21" customHeight="1">
      <c r="D75" s="8"/>
      <c r="E75" s="8"/>
      <c r="G75" s="12"/>
      <c r="H75" s="16"/>
    </row>
    <row r="76" spans="2:8" ht="21" customHeight="1">
      <c r="B76" s="8" t="s">
        <v>62</v>
      </c>
      <c r="D76" s="1" t="s">
        <v>301</v>
      </c>
      <c r="G76" s="12"/>
      <c r="H76" s="16"/>
    </row>
    <row r="77" spans="2:8" ht="21" customHeight="1">
      <c r="B77" s="8" t="s">
        <v>321</v>
      </c>
      <c r="D77" s="1" t="s">
        <v>302</v>
      </c>
      <c r="G77" s="12"/>
      <c r="H77" s="16"/>
    </row>
    <row r="78" spans="2:8" ht="21" customHeight="1">
      <c r="B78" s="8" t="s">
        <v>315</v>
      </c>
      <c r="D78" s="1" t="s">
        <v>307</v>
      </c>
      <c r="G78" s="12"/>
      <c r="H78" s="16"/>
    </row>
    <row r="79" spans="7:8" ht="21" customHeight="1">
      <c r="G79" s="12"/>
      <c r="H79" s="16"/>
    </row>
    <row r="80" spans="1:8" s="5" customFormat="1" ht="21" customHeight="1">
      <c r="A80" s="1"/>
      <c r="B80" s="71"/>
      <c r="C80" s="72"/>
      <c r="D80" s="69"/>
      <c r="E80" s="73"/>
      <c r="F80" s="72"/>
      <c r="G80" s="19"/>
      <c r="H80" s="17"/>
    </row>
    <row r="81" spans="2:8" ht="21" customHeight="1">
      <c r="B81" s="71"/>
      <c r="C81" s="72"/>
      <c r="D81" s="69"/>
      <c r="E81" s="73"/>
      <c r="F81" s="72"/>
      <c r="G81" s="12"/>
      <c r="H81" s="16"/>
    </row>
    <row r="82" spans="2:8" ht="22.5" customHeight="1">
      <c r="B82" s="71"/>
      <c r="C82" s="72"/>
      <c r="D82" s="69"/>
      <c r="E82" s="73"/>
      <c r="F82" s="72"/>
      <c r="G82" s="12"/>
      <c r="H82" s="16"/>
    </row>
    <row r="83" spans="2:8" ht="22.5" customHeight="1">
      <c r="B83" s="71"/>
      <c r="C83" s="72"/>
      <c r="D83" s="69"/>
      <c r="E83" s="73"/>
      <c r="F83" s="72"/>
      <c r="G83" s="12"/>
      <c r="H83" s="16"/>
    </row>
    <row r="84" spans="2:8" ht="22.5" customHeight="1">
      <c r="B84" s="71"/>
      <c r="C84" s="72"/>
      <c r="D84" s="69"/>
      <c r="E84" s="73"/>
      <c r="F84" s="72"/>
      <c r="G84" s="12"/>
      <c r="H84" s="16"/>
    </row>
    <row r="85" spans="2:8" ht="22.5" customHeight="1">
      <c r="B85" s="71"/>
      <c r="C85" s="72"/>
      <c r="D85" s="69"/>
      <c r="E85" s="73"/>
      <c r="F85" s="72"/>
      <c r="G85" s="12"/>
      <c r="H85" s="16"/>
    </row>
    <row r="86" spans="7:8" ht="22.5" customHeight="1">
      <c r="G86" s="12"/>
      <c r="H86" s="16"/>
    </row>
    <row r="87" spans="7:8" ht="22.5" customHeight="1">
      <c r="G87" s="12"/>
      <c r="H87" s="16"/>
    </row>
    <row r="88" spans="7:8" ht="22.5" customHeight="1">
      <c r="G88" s="12"/>
      <c r="H88" s="16"/>
    </row>
    <row r="89" spans="7:8" ht="22.5" customHeight="1">
      <c r="G89" s="12"/>
      <c r="H89" s="16"/>
    </row>
    <row r="90" spans="7:8" ht="22.5" customHeight="1">
      <c r="G90" s="12"/>
      <c r="H90" s="16"/>
    </row>
    <row r="91" spans="7:8" ht="22.5" customHeight="1">
      <c r="G91" s="12"/>
      <c r="H91" s="16"/>
    </row>
    <row r="92" spans="7:8" ht="22.5" customHeight="1">
      <c r="G92" s="12"/>
      <c r="H92" s="16"/>
    </row>
    <row r="93" spans="7:8" ht="22.5" customHeight="1">
      <c r="G93" s="12"/>
      <c r="H93" s="16"/>
    </row>
    <row r="94" spans="7:8" ht="22.5" customHeight="1">
      <c r="G94" s="12"/>
      <c r="H94" s="16"/>
    </row>
    <row r="95" spans="7:8" ht="22.5" customHeight="1">
      <c r="G95" s="12"/>
      <c r="H95" s="16"/>
    </row>
    <row r="96" spans="7:8" ht="22.5" customHeight="1">
      <c r="G96" s="12"/>
      <c r="H96" s="16"/>
    </row>
    <row r="97" spans="1:8" s="5" customFormat="1" ht="22.5" customHeight="1">
      <c r="A97" s="1"/>
      <c r="B97" s="8"/>
      <c r="C97" s="6"/>
      <c r="D97" s="1"/>
      <c r="E97" s="4"/>
      <c r="F97" s="6"/>
      <c r="G97" s="19"/>
      <c r="H97" s="17"/>
    </row>
    <row r="98" spans="1:8" s="5" customFormat="1" ht="22.5" customHeight="1">
      <c r="A98" s="1"/>
      <c r="B98" s="8"/>
      <c r="C98" s="6"/>
      <c r="D98" s="1"/>
      <c r="E98" s="4"/>
      <c r="F98" s="6"/>
      <c r="G98" s="19"/>
      <c r="H98" s="17"/>
    </row>
    <row r="99" spans="1:8" s="5" customFormat="1" ht="22.5" customHeight="1">
      <c r="A99" s="1"/>
      <c r="B99" s="8"/>
      <c r="C99" s="6"/>
      <c r="D99" s="1"/>
      <c r="E99" s="4"/>
      <c r="F99" s="6"/>
      <c r="G99" s="19"/>
      <c r="H99" s="17"/>
    </row>
    <row r="100" spans="1:8" s="5" customFormat="1" ht="22.5" customHeight="1">
      <c r="A100" s="1"/>
      <c r="B100" s="8"/>
      <c r="C100" s="6"/>
      <c r="D100" s="1"/>
      <c r="E100" s="4"/>
      <c r="F100" s="6"/>
      <c r="G100" s="19"/>
      <c r="H100" s="17"/>
    </row>
    <row r="101" spans="7:8" ht="22.5" customHeight="1">
      <c r="G101" s="12"/>
      <c r="H101" s="16"/>
    </row>
    <row r="102" spans="7:8" ht="22.5" customHeight="1">
      <c r="G102" s="12"/>
      <c r="H102" s="16"/>
    </row>
    <row r="103" spans="7:8" ht="22.5" customHeight="1">
      <c r="G103" s="12"/>
      <c r="H103" s="16"/>
    </row>
    <row r="104" spans="7:8" ht="22.5" customHeight="1">
      <c r="G104" s="12"/>
      <c r="H104" s="16"/>
    </row>
    <row r="105" spans="7:8" ht="22.5" customHeight="1">
      <c r="G105" s="12"/>
      <c r="H105" s="16"/>
    </row>
    <row r="106" spans="7:8" ht="22.5" customHeight="1">
      <c r="G106" s="12"/>
      <c r="H106" s="16"/>
    </row>
    <row r="107" spans="7:8" ht="22.5" customHeight="1">
      <c r="G107" s="12"/>
      <c r="H107" s="16"/>
    </row>
    <row r="108" spans="7:8" ht="22.5" customHeight="1">
      <c r="G108" s="12"/>
      <c r="H108" s="16"/>
    </row>
    <row r="109" spans="7:8" ht="22.5" customHeight="1">
      <c r="G109" s="12"/>
      <c r="H109" s="16"/>
    </row>
    <row r="110" spans="7:8" ht="22.5" customHeight="1">
      <c r="G110" s="12"/>
      <c r="H110" s="16"/>
    </row>
    <row r="111" spans="7:8" ht="22.5" customHeight="1">
      <c r="G111" s="12"/>
      <c r="H111" s="16"/>
    </row>
    <row r="112" spans="7:8" ht="22.5" customHeight="1">
      <c r="G112" s="12"/>
      <c r="H112" s="16"/>
    </row>
    <row r="113" spans="7:8" ht="22.5" customHeight="1">
      <c r="G113" s="12"/>
      <c r="H113" s="16"/>
    </row>
    <row r="114" spans="7:8" ht="22.5" customHeight="1">
      <c r="G114" s="12"/>
      <c r="H114" s="16"/>
    </row>
    <row r="115" spans="7:8" ht="22.5" customHeight="1">
      <c r="G115" s="12"/>
      <c r="H115" s="16"/>
    </row>
    <row r="116" spans="7:8" ht="22.5" customHeight="1">
      <c r="G116" s="12"/>
      <c r="H116" s="16"/>
    </row>
    <row r="117" spans="7:8" ht="22.5" customHeight="1">
      <c r="G117" s="12"/>
      <c r="H117" s="16"/>
    </row>
    <row r="118" spans="7:8" ht="22.5" customHeight="1">
      <c r="G118" s="12"/>
      <c r="H118" s="16"/>
    </row>
    <row r="119" spans="7:8" ht="22.5" customHeight="1">
      <c r="G119" s="12"/>
      <c r="H119" s="16"/>
    </row>
    <row r="120" spans="7:8" ht="22.5" customHeight="1">
      <c r="G120" s="12"/>
      <c r="H120" s="16"/>
    </row>
    <row r="121" spans="7:8" ht="22.5" customHeight="1">
      <c r="G121" s="12"/>
      <c r="H121" s="16"/>
    </row>
    <row r="122" spans="7:8" ht="22.5" customHeight="1">
      <c r="G122" s="12"/>
      <c r="H122" s="16"/>
    </row>
    <row r="123" spans="7:8" ht="22.5" customHeight="1">
      <c r="G123" s="12"/>
      <c r="H123" s="16"/>
    </row>
    <row r="124" spans="7:8" ht="22.5" customHeight="1">
      <c r="G124" s="12"/>
      <c r="H124" s="16"/>
    </row>
    <row r="125" spans="7:8" ht="22.5" customHeight="1">
      <c r="G125" s="12"/>
      <c r="H125" s="16"/>
    </row>
    <row r="126" spans="7:8" ht="22.5" customHeight="1">
      <c r="G126" s="12"/>
      <c r="H126" s="16"/>
    </row>
    <row r="127" spans="7:8" ht="24" customHeight="1">
      <c r="G127" s="12"/>
      <c r="H127" s="16"/>
    </row>
    <row r="128" spans="7:8" ht="19.5" customHeight="1">
      <c r="G128" s="12"/>
      <c r="H128" s="16"/>
    </row>
    <row r="129" spans="7:8" ht="18.75" customHeight="1">
      <c r="G129" s="12"/>
      <c r="H129" s="16"/>
    </row>
    <row r="130" spans="7:8" ht="21" customHeight="1">
      <c r="G130" s="12"/>
      <c r="H130" s="16"/>
    </row>
    <row r="131" spans="7:8" ht="23.25" customHeight="1">
      <c r="G131" s="12"/>
      <c r="H131" s="16"/>
    </row>
    <row r="132" spans="7:8" ht="21">
      <c r="G132" s="12"/>
      <c r="H132" s="16"/>
    </row>
    <row r="133" spans="7:8" ht="16.5" customHeight="1">
      <c r="G133" s="12"/>
      <c r="H133" s="16"/>
    </row>
    <row r="134" spans="7:8" ht="21.75" customHeight="1">
      <c r="G134" s="12"/>
      <c r="H134" s="16"/>
    </row>
    <row r="135" spans="7:8" ht="18" customHeight="1">
      <c r="G135" s="12"/>
      <c r="H135" s="16"/>
    </row>
    <row r="136" ht="21">
      <c r="G136" s="12"/>
    </row>
  </sheetData>
  <mergeCells count="4">
    <mergeCell ref="B5:F5"/>
    <mergeCell ref="B6:F6"/>
    <mergeCell ref="B8:C8"/>
    <mergeCell ref="B39:C39"/>
  </mergeCells>
  <printOptions/>
  <pageMargins left="0.61" right="0.31496062992125984" top="0.18" bottom="0.17" header="0.1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40"/>
  <sheetViews>
    <sheetView workbookViewId="0" topLeftCell="A1">
      <selection activeCell="C18" sqref="C18"/>
    </sheetView>
  </sheetViews>
  <sheetFormatPr defaultColWidth="9.140625" defaultRowHeight="21.75"/>
  <cols>
    <col min="1" max="1" width="49.28125" style="1" customWidth="1"/>
    <col min="2" max="2" width="19.8515625" style="1" customWidth="1"/>
    <col min="3" max="3" width="19.57421875" style="1" customWidth="1"/>
    <col min="4" max="4" width="13.140625" style="1" customWidth="1"/>
    <col min="5" max="16384" width="9.140625" style="1" customWidth="1"/>
  </cols>
  <sheetData>
    <row r="1" spans="1:3" ht="23.25">
      <c r="A1" s="392" t="s">
        <v>327</v>
      </c>
      <c r="B1" s="392"/>
      <c r="C1" s="392"/>
    </row>
    <row r="2" spans="1:3" ht="24" thickBot="1">
      <c r="A2" s="392" t="s">
        <v>454</v>
      </c>
      <c r="B2" s="392"/>
      <c r="C2" s="392"/>
    </row>
    <row r="3" spans="1:3" ht="24" thickBot="1">
      <c r="A3" s="333" t="s">
        <v>7</v>
      </c>
      <c r="B3" s="334" t="s">
        <v>10</v>
      </c>
      <c r="C3" s="263" t="s">
        <v>80</v>
      </c>
    </row>
    <row r="4" spans="1:4" ht="23.25">
      <c r="A4" s="264" t="s">
        <v>78</v>
      </c>
      <c r="B4" s="265">
        <v>730.05</v>
      </c>
      <c r="C4" s="265">
        <v>1858.05</v>
      </c>
      <c r="D4" s="335"/>
    </row>
    <row r="5" spans="1:4" ht="23.25">
      <c r="A5" s="264" t="s">
        <v>79</v>
      </c>
      <c r="B5" s="265">
        <v>876.06</v>
      </c>
      <c r="C5" s="265">
        <v>2229.66</v>
      </c>
      <c r="D5" s="335"/>
    </row>
    <row r="6" spans="1:4" ht="23.25">
      <c r="A6" s="264" t="s">
        <v>63</v>
      </c>
      <c r="B6" s="265">
        <v>5759.48</v>
      </c>
      <c r="C6" s="265">
        <v>19764.7</v>
      </c>
      <c r="D6" s="335"/>
    </row>
    <row r="7" spans="1:4" ht="23.25">
      <c r="A7" s="264" t="s">
        <v>64</v>
      </c>
      <c r="B7" s="336">
        <v>5875</v>
      </c>
      <c r="C7" s="336">
        <v>28440</v>
      </c>
      <c r="D7" s="335"/>
    </row>
    <row r="8" spans="1:3" ht="24" thickBot="1">
      <c r="A8" s="269"/>
      <c r="B8" s="337"/>
      <c r="C8" s="337"/>
    </row>
    <row r="9" spans="1:4" ht="24" thickBot="1">
      <c r="A9" s="55"/>
      <c r="B9" s="338">
        <f>SUM(B4:B8)</f>
        <v>13240.59</v>
      </c>
      <c r="C9" s="338">
        <f>SUM(C4:C8)</f>
        <v>52292.41</v>
      </c>
      <c r="D9" s="335"/>
    </row>
    <row r="10" spans="1:3" ht="21">
      <c r="A10" s="5"/>
      <c r="B10" s="5"/>
      <c r="C10" s="5"/>
    </row>
    <row r="11" spans="2:3" ht="21" hidden="1">
      <c r="B11" s="5"/>
      <c r="C11" s="5"/>
    </row>
    <row r="12" spans="1:3" ht="21">
      <c r="A12" s="397" t="s">
        <v>328</v>
      </c>
      <c r="B12" s="397"/>
      <c r="C12" s="397"/>
    </row>
    <row r="13" spans="1:3" ht="24" thickBot="1">
      <c r="A13" s="392" t="s">
        <v>455</v>
      </c>
      <c r="B13" s="392"/>
      <c r="C13" s="392"/>
    </row>
    <row r="14" spans="1:3" ht="24" thickBot="1">
      <c r="A14" s="334" t="s">
        <v>7</v>
      </c>
      <c r="B14" s="334" t="s">
        <v>10</v>
      </c>
      <c r="C14" s="263" t="s">
        <v>80</v>
      </c>
    </row>
    <row r="15" spans="1:3" ht="23.25">
      <c r="A15" s="268" t="s">
        <v>78</v>
      </c>
      <c r="B15" s="336" t="s">
        <v>54</v>
      </c>
      <c r="C15" s="336">
        <v>3342.9</v>
      </c>
    </row>
    <row r="16" spans="1:3" ht="23.25">
      <c r="A16" s="268" t="s">
        <v>79</v>
      </c>
      <c r="B16" s="339" t="s">
        <v>54</v>
      </c>
      <c r="C16" s="339" t="s">
        <v>54</v>
      </c>
    </row>
    <row r="17" spans="1:4" ht="23.25">
      <c r="A17" s="268" t="s">
        <v>63</v>
      </c>
      <c r="B17" s="265">
        <v>664.73</v>
      </c>
      <c r="C17" s="265">
        <v>23141.83</v>
      </c>
      <c r="D17" s="335"/>
    </row>
    <row r="18" spans="1:4" ht="24" thickBot="1">
      <c r="A18" s="271" t="s">
        <v>64</v>
      </c>
      <c r="B18" s="340" t="s">
        <v>54</v>
      </c>
      <c r="C18" s="340">
        <v>77075</v>
      </c>
      <c r="D18" s="335"/>
    </row>
    <row r="19" spans="1:3" ht="23.25" hidden="1">
      <c r="A19" s="275"/>
      <c r="B19" s="268"/>
      <c r="C19" s="268"/>
    </row>
    <row r="20" spans="1:3" ht="23.25" hidden="1">
      <c r="A20" s="275"/>
      <c r="B20" s="341"/>
      <c r="C20" s="341"/>
    </row>
    <row r="21" spans="1:3" ht="24" thickBot="1">
      <c r="A21" s="55"/>
      <c r="B21" s="342">
        <f>SUM(B15:B20)</f>
        <v>664.73</v>
      </c>
      <c r="C21" s="342">
        <f>SUM(C15:C20)</f>
        <v>103559.73000000001</v>
      </c>
    </row>
    <row r="22" ht="21.75" hidden="1" thickTop="1"/>
    <row r="23" spans="1:2" ht="24" hidden="1" thickTop="1">
      <c r="A23" s="69"/>
      <c r="B23" s="69"/>
    </row>
    <row r="24" spans="1:3" ht="23.25">
      <c r="A24" s="273" t="s">
        <v>47</v>
      </c>
      <c r="B24" s="274" t="s">
        <v>95</v>
      </c>
      <c r="C24" s="69"/>
    </row>
    <row r="25" spans="1:3" ht="23.25">
      <c r="A25" s="273" t="s">
        <v>77</v>
      </c>
      <c r="B25" s="274" t="s">
        <v>298</v>
      </c>
      <c r="C25" s="69"/>
    </row>
    <row r="26" spans="1:3" ht="23.25">
      <c r="A26" s="69"/>
      <c r="B26" s="69"/>
      <c r="C26" s="69"/>
    </row>
    <row r="27" spans="1:3" ht="23.25">
      <c r="A27" s="69" t="s">
        <v>267</v>
      </c>
      <c r="B27" s="69" t="s">
        <v>389</v>
      </c>
      <c r="C27" s="69"/>
    </row>
    <row r="28" spans="1:3" ht="23.25">
      <c r="A28" s="69" t="s">
        <v>268</v>
      </c>
      <c r="B28" s="69" t="s">
        <v>382</v>
      </c>
      <c r="C28" s="69"/>
    </row>
    <row r="29" spans="1:3" ht="23.25" hidden="1">
      <c r="A29" s="69"/>
      <c r="B29" s="69"/>
      <c r="C29" s="69"/>
    </row>
    <row r="30" spans="1:3" ht="23.25">
      <c r="A30" s="69"/>
      <c r="B30" s="69" t="s">
        <v>265</v>
      </c>
      <c r="C30" s="69"/>
    </row>
    <row r="31" spans="1:3" ht="23.25">
      <c r="A31" s="69" t="s">
        <v>275</v>
      </c>
      <c r="B31" s="69"/>
      <c r="C31" s="69"/>
    </row>
    <row r="32" spans="1:3" ht="23.25">
      <c r="A32" s="69"/>
      <c r="B32" s="69"/>
      <c r="C32" s="69"/>
    </row>
    <row r="33" spans="1:3" ht="23.25">
      <c r="A33" s="398" t="s">
        <v>321</v>
      </c>
      <c r="B33" s="398"/>
      <c r="C33" s="398"/>
    </row>
    <row r="34" spans="1:3" ht="23.25" hidden="1">
      <c r="A34" s="398"/>
      <c r="B34" s="398"/>
      <c r="C34" s="398"/>
    </row>
    <row r="35" spans="1:3" ht="23.25">
      <c r="A35" s="398" t="s">
        <v>279</v>
      </c>
      <c r="B35" s="398"/>
      <c r="C35" s="398"/>
    </row>
    <row r="36" spans="1:3" ht="23.25">
      <c r="A36" s="399" t="s">
        <v>280</v>
      </c>
      <c r="B36" s="399"/>
      <c r="C36" s="399"/>
    </row>
    <row r="37" spans="1:3" ht="23.25">
      <c r="A37" s="69"/>
      <c r="B37" s="69"/>
      <c r="C37" s="69"/>
    </row>
    <row r="38" spans="1:3" ht="24" customHeight="1">
      <c r="A38" s="398" t="s">
        <v>278</v>
      </c>
      <c r="B38" s="398"/>
      <c r="C38" s="398"/>
    </row>
    <row r="39" spans="1:3" ht="24" customHeight="1">
      <c r="A39" s="398" t="s">
        <v>299</v>
      </c>
      <c r="B39" s="398"/>
      <c r="C39" s="398"/>
    </row>
    <row r="40" spans="1:3" ht="23.25">
      <c r="A40" s="69"/>
      <c r="B40" s="69"/>
      <c r="C40" s="69"/>
    </row>
  </sheetData>
  <mergeCells count="10">
    <mergeCell ref="A34:C34"/>
    <mergeCell ref="A33:C33"/>
    <mergeCell ref="A39:C39"/>
    <mergeCell ref="A35:C35"/>
    <mergeCell ref="A36:C36"/>
    <mergeCell ref="A38:C38"/>
    <mergeCell ref="A1:C1"/>
    <mergeCell ref="A2:C2"/>
    <mergeCell ref="A12:C12"/>
    <mergeCell ref="A13:C13"/>
  </mergeCells>
  <printOptions/>
  <pageMargins left="0.75" right="0.75" top="1" bottom="0.58" header="0.5" footer="0.2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26"/>
  <sheetViews>
    <sheetView workbookViewId="0" topLeftCell="A1">
      <selection activeCell="G16" sqref="G16"/>
    </sheetView>
  </sheetViews>
  <sheetFormatPr defaultColWidth="9.140625" defaultRowHeight="21.75"/>
  <cols>
    <col min="1" max="1" width="48.140625" style="1" customWidth="1"/>
    <col min="2" max="2" width="14.8515625" style="1" customWidth="1"/>
    <col min="3" max="3" width="14.28125" style="1" customWidth="1"/>
    <col min="4" max="4" width="13.140625" style="1" customWidth="1"/>
    <col min="5" max="16384" width="9.140625" style="1" customWidth="1"/>
  </cols>
  <sheetData>
    <row r="1" spans="1:4" ht="21">
      <c r="A1" s="397" t="s">
        <v>316</v>
      </c>
      <c r="B1" s="397"/>
      <c r="C1" s="397"/>
      <c r="D1" s="397"/>
    </row>
    <row r="2" spans="1:4" ht="21.75" thickBot="1">
      <c r="A2" s="397" t="s">
        <v>461</v>
      </c>
      <c r="B2" s="397"/>
      <c r="C2" s="397"/>
      <c r="D2" s="397"/>
    </row>
    <row r="3" spans="1:4" ht="21">
      <c r="A3" s="343" t="s">
        <v>7</v>
      </c>
      <c r="B3" s="344" t="s">
        <v>309</v>
      </c>
      <c r="C3" s="344" t="s">
        <v>311</v>
      </c>
      <c r="D3" s="345" t="s">
        <v>48</v>
      </c>
    </row>
    <row r="4" spans="1:4" ht="21.75" thickBot="1">
      <c r="A4" s="346"/>
      <c r="B4" s="347" t="s">
        <v>310</v>
      </c>
      <c r="C4" s="347" t="s">
        <v>310</v>
      </c>
      <c r="D4" s="348"/>
    </row>
    <row r="5" spans="1:4" ht="21">
      <c r="A5" s="349" t="s">
        <v>12</v>
      </c>
      <c r="B5" s="350"/>
      <c r="C5" s="350"/>
      <c r="D5" s="351">
        <v>419477</v>
      </c>
    </row>
    <row r="6" spans="1:4" ht="21.75" thickBot="1">
      <c r="A6" s="352"/>
      <c r="B6" s="353">
        <v>5875</v>
      </c>
      <c r="C6" s="366" t="s">
        <v>54</v>
      </c>
      <c r="D6" s="354">
        <v>425352</v>
      </c>
    </row>
    <row r="7" spans="1:4" ht="21" hidden="1">
      <c r="A7" s="352"/>
      <c r="B7" s="353"/>
      <c r="C7" s="353"/>
      <c r="D7" s="354"/>
    </row>
    <row r="8" spans="1:4" ht="21.75" thickBot="1">
      <c r="A8" s="262"/>
      <c r="B8" s="355"/>
      <c r="C8" s="356"/>
      <c r="D8" s="357"/>
    </row>
    <row r="9" spans="1:4" ht="21.75" thickBot="1">
      <c r="A9" s="262" t="s">
        <v>312</v>
      </c>
      <c r="B9" s="358"/>
      <c r="C9" s="355"/>
      <c r="D9" s="357">
        <v>425352</v>
      </c>
    </row>
    <row r="11" spans="1:3" ht="23.25">
      <c r="A11" s="273" t="s">
        <v>47</v>
      </c>
      <c r="B11" s="274" t="s">
        <v>95</v>
      </c>
      <c r="C11" s="69"/>
    </row>
    <row r="12" spans="1:3" ht="23.25">
      <c r="A12" s="273" t="s">
        <v>77</v>
      </c>
      <c r="B12" s="274" t="s">
        <v>298</v>
      </c>
      <c r="C12" s="69"/>
    </row>
    <row r="13" spans="1:3" ht="23.25">
      <c r="A13" s="69"/>
      <c r="B13" s="69"/>
      <c r="C13" s="69"/>
    </row>
    <row r="14" spans="1:3" ht="23.25">
      <c r="A14" s="69" t="s">
        <v>267</v>
      </c>
      <c r="B14" s="69" t="s">
        <v>462</v>
      </c>
      <c r="C14" s="69"/>
    </row>
    <row r="15" spans="1:3" ht="23.25">
      <c r="A15" s="69" t="s">
        <v>268</v>
      </c>
      <c r="B15" s="69" t="s">
        <v>392</v>
      </c>
      <c r="C15" s="69"/>
    </row>
    <row r="16" spans="1:3" ht="23.25">
      <c r="A16" s="69"/>
      <c r="B16" s="69" t="s">
        <v>265</v>
      </c>
      <c r="C16" s="69"/>
    </row>
    <row r="17" spans="1:3" ht="23.25">
      <c r="A17" s="69" t="s">
        <v>275</v>
      </c>
      <c r="B17" s="69"/>
      <c r="C17" s="69"/>
    </row>
    <row r="18" spans="1:3" ht="23.25">
      <c r="A18" s="69"/>
      <c r="B18" s="69"/>
      <c r="C18" s="69"/>
    </row>
    <row r="19" spans="1:4" ht="23.25">
      <c r="A19" s="398" t="s">
        <v>320</v>
      </c>
      <c r="B19" s="398"/>
      <c r="C19" s="398"/>
      <c r="D19" s="398"/>
    </row>
    <row r="20" spans="1:4" ht="23.25">
      <c r="A20" s="398"/>
      <c r="B20" s="398"/>
      <c r="C20" s="398"/>
      <c r="D20" s="398"/>
    </row>
    <row r="21" spans="1:4" ht="23.25">
      <c r="A21" s="398" t="s">
        <v>406</v>
      </c>
      <c r="B21" s="398"/>
      <c r="C21" s="398"/>
      <c r="D21" s="398"/>
    </row>
    <row r="22" spans="1:3" ht="23.25" hidden="1">
      <c r="A22" s="399" t="s">
        <v>280</v>
      </c>
      <c r="B22" s="399"/>
      <c r="C22" s="399"/>
    </row>
    <row r="23" spans="1:3" ht="23.25">
      <c r="A23" s="69"/>
      <c r="B23" s="69"/>
      <c r="C23" s="69"/>
    </row>
    <row r="24" spans="1:3" ht="23.25">
      <c r="A24" s="398" t="s">
        <v>314</v>
      </c>
      <c r="B24" s="398"/>
      <c r="C24" s="398"/>
    </row>
    <row r="25" spans="1:3" ht="23.25">
      <c r="A25" s="398" t="s">
        <v>313</v>
      </c>
      <c r="B25" s="398"/>
      <c r="C25" s="398"/>
    </row>
    <row r="26" spans="1:3" ht="23.25">
      <c r="A26" s="69"/>
      <c r="B26" s="69"/>
      <c r="C26" s="69"/>
    </row>
  </sheetData>
  <mergeCells count="8">
    <mergeCell ref="A24:C24"/>
    <mergeCell ref="A25:C25"/>
    <mergeCell ref="A1:D1"/>
    <mergeCell ref="A2:D2"/>
    <mergeCell ref="A22:C22"/>
    <mergeCell ref="A20:D20"/>
    <mergeCell ref="A19:D19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J243"/>
  <sheetViews>
    <sheetView workbookViewId="0" topLeftCell="A1">
      <selection activeCell="A36" sqref="A36"/>
    </sheetView>
  </sheetViews>
  <sheetFormatPr defaultColWidth="9.140625" defaultRowHeight="21.75"/>
  <cols>
    <col min="1" max="1" width="76.8515625" style="0" customWidth="1"/>
    <col min="2" max="2" width="19.140625" style="0" customWidth="1"/>
  </cols>
  <sheetData>
    <row r="1" spans="1:2" ht="23.25">
      <c r="A1" s="406" t="s">
        <v>342</v>
      </c>
      <c r="B1" s="406"/>
    </row>
    <row r="2" spans="1:2" ht="24" thickBot="1">
      <c r="A2" s="406" t="s">
        <v>456</v>
      </c>
      <c r="B2" s="406"/>
    </row>
    <row r="3" spans="1:10" ht="24" hidden="1" thickBot="1">
      <c r="A3" s="371"/>
      <c r="B3" s="371"/>
      <c r="F3" s="11"/>
      <c r="G3" s="11"/>
      <c r="H3" s="11"/>
      <c r="I3" s="11"/>
      <c r="J3" s="11"/>
    </row>
    <row r="4" spans="1:10" ht="22.5" thickBot="1">
      <c r="A4" s="82" t="s">
        <v>7</v>
      </c>
      <c r="B4" s="37" t="s">
        <v>344</v>
      </c>
      <c r="C4" s="11"/>
      <c r="D4" s="11"/>
      <c r="E4" s="11"/>
      <c r="F4" s="11"/>
      <c r="G4" s="11"/>
      <c r="H4" s="11"/>
      <c r="I4" s="11"/>
      <c r="J4" s="11"/>
    </row>
    <row r="5" spans="1:10" ht="21.75" hidden="1">
      <c r="A5" s="29"/>
      <c r="B5" s="83"/>
      <c r="F5" s="11"/>
      <c r="G5" s="11"/>
      <c r="H5" s="11"/>
      <c r="I5" s="11"/>
      <c r="J5" s="11"/>
    </row>
    <row r="6" spans="1:2" ht="21.75" hidden="1">
      <c r="A6" s="29"/>
      <c r="B6" s="83"/>
    </row>
    <row r="7" spans="1:2" ht="21.75" hidden="1">
      <c r="A7" s="29"/>
      <c r="B7" s="83"/>
    </row>
    <row r="8" spans="1:2" ht="21.75" hidden="1">
      <c r="A8" s="29"/>
      <c r="B8" s="83"/>
    </row>
    <row r="9" spans="1:2" ht="24" hidden="1">
      <c r="A9" s="35"/>
      <c r="B9" s="38"/>
    </row>
    <row r="10" spans="1:3" ht="24" hidden="1">
      <c r="A10" s="31"/>
      <c r="B10" s="38"/>
      <c r="C10" s="23"/>
    </row>
    <row r="11" spans="1:3" ht="24">
      <c r="A11" s="236" t="s">
        <v>345</v>
      </c>
      <c r="B11" s="130">
        <v>4436</v>
      </c>
      <c r="C11" s="23"/>
    </row>
    <row r="12" spans="1:3" ht="24" hidden="1">
      <c r="A12" s="236"/>
      <c r="B12" s="130"/>
      <c r="C12" s="23"/>
    </row>
    <row r="13" spans="1:3" ht="24" hidden="1">
      <c r="A13" s="236"/>
      <c r="B13" s="130"/>
      <c r="C13" s="23"/>
    </row>
    <row r="14" spans="1:3" ht="24" hidden="1">
      <c r="A14" s="236"/>
      <c r="B14" s="203"/>
      <c r="C14" s="23"/>
    </row>
    <row r="15" spans="1:3" ht="24" hidden="1">
      <c r="A15" s="236"/>
      <c r="B15" s="130"/>
      <c r="C15" s="23"/>
    </row>
    <row r="16" spans="1:3" ht="24" hidden="1">
      <c r="A16" s="236"/>
      <c r="B16" s="130"/>
      <c r="C16" s="23"/>
    </row>
    <row r="17" spans="1:3" ht="24" hidden="1">
      <c r="A17" s="236"/>
      <c r="B17" s="203"/>
      <c r="C17" s="23"/>
    </row>
    <row r="18" spans="1:3" ht="24" hidden="1">
      <c r="A18" s="237"/>
      <c r="B18" s="130"/>
      <c r="C18" s="23"/>
    </row>
    <row r="19" spans="1:3" ht="24" hidden="1">
      <c r="A19" s="236"/>
      <c r="B19" s="130"/>
      <c r="C19" s="23"/>
    </row>
    <row r="20" spans="1:3" ht="24" hidden="1">
      <c r="A20" s="236"/>
      <c r="B20" s="130"/>
      <c r="C20" s="23"/>
    </row>
    <row r="21" spans="1:3" ht="24" hidden="1">
      <c r="A21" s="236"/>
      <c r="B21" s="130"/>
      <c r="C21" s="23"/>
    </row>
    <row r="22" spans="1:3" ht="24" hidden="1">
      <c r="A22" s="236"/>
      <c r="B22" s="130"/>
      <c r="C22" s="23"/>
    </row>
    <row r="23" spans="1:3" ht="24" hidden="1">
      <c r="A23" s="236"/>
      <c r="B23" s="130"/>
      <c r="C23" s="23"/>
    </row>
    <row r="24" spans="1:3" ht="24" hidden="1">
      <c r="A24" s="236"/>
      <c r="B24" s="130"/>
      <c r="C24" s="23"/>
    </row>
    <row r="25" spans="1:3" ht="24" hidden="1">
      <c r="A25" s="236"/>
      <c r="B25" s="130"/>
      <c r="C25" s="23"/>
    </row>
    <row r="26" spans="1:3" ht="24" hidden="1">
      <c r="A26" s="236"/>
      <c r="B26" s="130"/>
      <c r="C26" s="23"/>
    </row>
    <row r="27" spans="1:3" ht="24" hidden="1">
      <c r="A27" s="238"/>
      <c r="B27" s="130"/>
      <c r="C27" s="23"/>
    </row>
    <row r="28" spans="1:3" ht="24">
      <c r="A28" s="239" t="s">
        <v>457</v>
      </c>
      <c r="B28" s="130">
        <v>66000</v>
      </c>
      <c r="C28" s="23"/>
    </row>
    <row r="29" spans="1:3" ht="24">
      <c r="A29" s="239" t="s">
        <v>458</v>
      </c>
      <c r="B29" s="130">
        <v>121881</v>
      </c>
      <c r="C29" s="23"/>
    </row>
    <row r="30" spans="1:3" ht="24">
      <c r="A30" s="239" t="s">
        <v>459</v>
      </c>
      <c r="B30" s="130">
        <v>240000</v>
      </c>
      <c r="C30" s="23"/>
    </row>
    <row r="31" spans="1:3" ht="24.75" thickBot="1">
      <c r="A31" s="236" t="s">
        <v>460</v>
      </c>
      <c r="B31" s="204">
        <v>8300</v>
      </c>
      <c r="C31" s="23"/>
    </row>
    <row r="32" spans="1:3" ht="24" hidden="1">
      <c r="A32" s="236"/>
      <c r="B32" s="204"/>
      <c r="C32" s="23"/>
    </row>
    <row r="33" spans="1:3" ht="24" hidden="1">
      <c r="A33" s="30"/>
      <c r="B33" s="88"/>
      <c r="C33" s="23"/>
    </row>
    <row r="34" spans="1:3" ht="24" hidden="1">
      <c r="A34" s="30"/>
      <c r="B34" s="85"/>
      <c r="C34" s="23"/>
    </row>
    <row r="35" spans="1:3" ht="24.75" hidden="1" thickBot="1">
      <c r="A35" s="33"/>
      <c r="B35" s="87"/>
      <c r="C35" s="23"/>
    </row>
    <row r="36" spans="1:3" ht="24">
      <c r="A36" s="365"/>
      <c r="B36" s="401">
        <f>SUM(B11:B35)</f>
        <v>440617</v>
      </c>
      <c r="C36" s="23"/>
    </row>
    <row r="37" spans="1:3" ht="24" hidden="1">
      <c r="A37" s="30"/>
      <c r="B37" s="38"/>
      <c r="C37" s="23"/>
    </row>
    <row r="38" spans="1:3" ht="24" hidden="1">
      <c r="A38" s="30"/>
      <c r="B38" s="38"/>
      <c r="C38" s="23"/>
    </row>
    <row r="39" spans="1:3" ht="24" hidden="1">
      <c r="A39" s="30"/>
      <c r="B39" s="38"/>
      <c r="C39" s="23"/>
    </row>
    <row r="40" spans="1:3" ht="24.75" hidden="1" thickBot="1">
      <c r="A40" s="33"/>
      <c r="B40" s="86"/>
      <c r="C40" s="23"/>
    </row>
    <row r="41" spans="1:3" ht="24.75" hidden="1" thickBot="1">
      <c r="A41" s="28"/>
      <c r="B41" s="34">
        <f>SUM(B11:B40)</f>
        <v>881234</v>
      </c>
      <c r="C41" s="23"/>
    </row>
    <row r="42" spans="1:3" ht="24">
      <c r="A42" s="28"/>
      <c r="B42" s="26"/>
      <c r="C42" s="23"/>
    </row>
    <row r="43" spans="1:6" ht="24">
      <c r="A43" s="22"/>
      <c r="B43" s="27"/>
      <c r="C43" s="23"/>
      <c r="F43" t="s">
        <v>318</v>
      </c>
    </row>
    <row r="44" spans="1:3" ht="24" hidden="1">
      <c r="A44" s="22"/>
      <c r="B44" s="26"/>
      <c r="C44" s="23"/>
    </row>
    <row r="45" spans="1:3" ht="24" hidden="1">
      <c r="A45" s="22"/>
      <c r="B45" s="26"/>
      <c r="C45" s="23"/>
    </row>
    <row r="46" spans="1:3" ht="24" hidden="1">
      <c r="A46" s="22"/>
      <c r="B46" s="26"/>
      <c r="C46" s="23"/>
    </row>
    <row r="47" spans="1:3" ht="24" hidden="1">
      <c r="A47" s="22"/>
      <c r="B47" s="26"/>
      <c r="C47" s="23"/>
    </row>
    <row r="48" spans="1:3" ht="24" hidden="1">
      <c r="A48" s="22"/>
      <c r="B48" s="26"/>
      <c r="C48" s="23"/>
    </row>
    <row r="49" spans="1:3" ht="24" hidden="1">
      <c r="A49" s="22"/>
      <c r="B49" s="26"/>
      <c r="C49" s="23"/>
    </row>
    <row r="50" spans="1:3" ht="24" hidden="1">
      <c r="A50" s="22"/>
      <c r="B50" s="26"/>
      <c r="C50" s="23"/>
    </row>
    <row r="51" spans="1:3" ht="24" hidden="1">
      <c r="A51" s="22"/>
      <c r="B51" s="26"/>
      <c r="C51" s="23"/>
    </row>
    <row r="52" spans="1:3" ht="24" hidden="1">
      <c r="A52" s="22"/>
      <c r="B52" s="26"/>
      <c r="C52" s="23"/>
    </row>
    <row r="53" spans="1:3" ht="24" hidden="1">
      <c r="A53" s="22"/>
      <c r="B53" s="26"/>
      <c r="C53" s="23"/>
    </row>
    <row r="54" spans="1:3" ht="24" hidden="1">
      <c r="A54" s="22"/>
      <c r="B54" s="26"/>
      <c r="C54" s="23"/>
    </row>
    <row r="55" spans="1:3" ht="24" hidden="1">
      <c r="A55" s="22"/>
      <c r="B55" s="26"/>
      <c r="C55" s="23"/>
    </row>
    <row r="56" spans="1:3" ht="24" hidden="1">
      <c r="A56" s="22"/>
      <c r="B56" s="26"/>
      <c r="C56" s="23"/>
    </row>
    <row r="57" spans="1:3" ht="24" hidden="1">
      <c r="A57" s="22"/>
      <c r="B57" s="27"/>
      <c r="C57" s="23"/>
    </row>
    <row r="58" spans="1:3" ht="24" hidden="1">
      <c r="A58" s="23"/>
      <c r="B58" s="23"/>
      <c r="C58" s="23"/>
    </row>
    <row r="59" spans="1:3" ht="24" hidden="1">
      <c r="A59" s="23"/>
      <c r="B59" s="23"/>
      <c r="C59" s="23"/>
    </row>
    <row r="60" spans="1:3" ht="24" hidden="1">
      <c r="A60" s="23"/>
      <c r="B60" s="23"/>
      <c r="C60" s="23"/>
    </row>
    <row r="61" spans="1:3" ht="24" hidden="1">
      <c r="A61" s="23" t="s">
        <v>47</v>
      </c>
      <c r="B61" s="23"/>
      <c r="C61" s="23"/>
    </row>
    <row r="62" spans="1:3" ht="24">
      <c r="A62" s="369" t="s">
        <v>281</v>
      </c>
      <c r="B62" s="369"/>
      <c r="C62" s="23"/>
    </row>
    <row r="63" spans="1:3" ht="24">
      <c r="A63" s="23"/>
      <c r="B63" s="23"/>
      <c r="C63" s="23"/>
    </row>
    <row r="64" spans="1:3" ht="24">
      <c r="A64" s="369" t="s">
        <v>404</v>
      </c>
      <c r="B64" s="369"/>
      <c r="C64" s="23"/>
    </row>
    <row r="65" spans="1:3" ht="24">
      <c r="A65" s="369" t="s">
        <v>390</v>
      </c>
      <c r="B65" s="369"/>
      <c r="C65" s="23"/>
    </row>
    <row r="66" spans="1:3" ht="24">
      <c r="A66" s="245" t="s">
        <v>391</v>
      </c>
      <c r="B66" s="245"/>
      <c r="C66" s="23"/>
    </row>
    <row r="67" spans="1:3" ht="24">
      <c r="A67" s="23" t="s">
        <v>286</v>
      </c>
      <c r="B67" s="23"/>
      <c r="C67" s="23"/>
    </row>
    <row r="68" spans="1:3" ht="24">
      <c r="A68" s="23"/>
      <c r="B68" s="23"/>
      <c r="C68" s="23"/>
    </row>
    <row r="69" spans="1:3" ht="24">
      <c r="A69" s="400" t="s">
        <v>322</v>
      </c>
      <c r="B69" s="400"/>
      <c r="C69" s="23"/>
    </row>
    <row r="70" spans="1:3" ht="24">
      <c r="A70" s="370" t="s">
        <v>405</v>
      </c>
      <c r="B70" s="370"/>
      <c r="C70" s="23"/>
    </row>
    <row r="71" spans="1:3" ht="24" hidden="1">
      <c r="A71" s="400" t="s">
        <v>284</v>
      </c>
      <c r="B71" s="400"/>
      <c r="C71" s="23"/>
    </row>
    <row r="72" spans="1:3" ht="24">
      <c r="A72" s="89" t="s">
        <v>285</v>
      </c>
      <c r="B72" s="89"/>
      <c r="C72" s="23"/>
    </row>
    <row r="73" spans="1:4" ht="24">
      <c r="A73" s="23"/>
      <c r="B73" s="23"/>
      <c r="C73" s="89"/>
      <c r="D73" s="11"/>
    </row>
    <row r="74" spans="1:3" ht="24">
      <c r="A74" s="370" t="s">
        <v>278</v>
      </c>
      <c r="B74" s="370"/>
      <c r="C74" s="23"/>
    </row>
    <row r="75" spans="1:3" ht="24">
      <c r="A75" s="370" t="s">
        <v>44</v>
      </c>
      <c r="B75" s="370"/>
      <c r="C75" s="23"/>
    </row>
    <row r="76" spans="1:3" ht="24">
      <c r="A76" s="23"/>
      <c r="B76" s="23"/>
      <c r="C76" s="23"/>
    </row>
    <row r="77" spans="1:3" ht="24">
      <c r="A77" s="23"/>
      <c r="B77" s="23"/>
      <c r="C77" s="23"/>
    </row>
    <row r="78" spans="1:3" ht="24">
      <c r="A78" s="23"/>
      <c r="B78" s="23"/>
      <c r="C78" s="23"/>
    </row>
    <row r="79" spans="1:3" ht="24" hidden="1">
      <c r="A79" s="23"/>
      <c r="B79" s="23"/>
      <c r="C79" s="23"/>
    </row>
    <row r="80" spans="1:3" ht="24" hidden="1">
      <c r="A80" s="23"/>
      <c r="B80" s="23"/>
      <c r="C80" s="23"/>
    </row>
    <row r="81" spans="1:3" ht="24" hidden="1">
      <c r="A81" s="23"/>
      <c r="B81" s="23"/>
      <c r="C81" s="23"/>
    </row>
    <row r="82" spans="1:3" ht="24" hidden="1">
      <c r="A82" s="23"/>
      <c r="B82" s="23"/>
      <c r="C82" s="23"/>
    </row>
    <row r="83" spans="1:3" ht="24" hidden="1">
      <c r="A83" s="23"/>
      <c r="B83" s="23"/>
      <c r="C83" s="23"/>
    </row>
    <row r="84" spans="1:3" ht="24" hidden="1">
      <c r="A84" s="23"/>
      <c r="B84" s="23"/>
      <c r="C84" s="23"/>
    </row>
    <row r="85" spans="1:3" ht="24" hidden="1">
      <c r="A85" s="23"/>
      <c r="B85" s="23"/>
      <c r="C85" s="23"/>
    </row>
    <row r="86" spans="1:3" ht="24" hidden="1">
      <c r="A86" s="23"/>
      <c r="B86" s="23"/>
      <c r="C86" s="23"/>
    </row>
    <row r="87" spans="1:3" ht="24" hidden="1">
      <c r="A87" s="23"/>
      <c r="B87" s="23"/>
      <c r="C87" s="23"/>
    </row>
    <row r="88" spans="1:3" ht="24">
      <c r="A88" s="23"/>
      <c r="B88" s="23"/>
      <c r="C88" s="23"/>
    </row>
    <row r="89" spans="1:3" ht="24">
      <c r="A89" s="23"/>
      <c r="B89" s="23"/>
      <c r="C89" s="23"/>
    </row>
    <row r="90" spans="1:3" ht="24">
      <c r="A90" s="23"/>
      <c r="B90" s="23"/>
      <c r="C90" s="23"/>
    </row>
    <row r="91" spans="1:3" ht="24">
      <c r="A91" s="23"/>
      <c r="B91" s="23"/>
      <c r="C91" s="23"/>
    </row>
    <row r="92" spans="1:3" ht="24">
      <c r="A92" s="23"/>
      <c r="B92" s="23"/>
      <c r="C92" s="23"/>
    </row>
    <row r="93" spans="1:3" ht="24">
      <c r="A93" s="23"/>
      <c r="B93" s="23"/>
      <c r="C93" s="23"/>
    </row>
    <row r="94" spans="1:3" ht="24">
      <c r="A94" s="406" t="s">
        <v>346</v>
      </c>
      <c r="B94" s="406"/>
      <c r="C94" s="23"/>
    </row>
    <row r="95" spans="1:2" ht="24" thickBot="1">
      <c r="A95" s="406" t="s">
        <v>343</v>
      </c>
      <c r="B95" s="406"/>
    </row>
    <row r="96" spans="1:2" ht="24" customHeight="1" hidden="1">
      <c r="A96" s="371" t="s">
        <v>347</v>
      </c>
      <c r="B96" s="371"/>
    </row>
    <row r="97" spans="1:2" ht="22.5" thickBot="1">
      <c r="A97" s="82" t="s">
        <v>7</v>
      </c>
      <c r="B97" s="37" t="s">
        <v>344</v>
      </c>
    </row>
    <row r="98" spans="1:3" ht="21.75">
      <c r="A98" s="29"/>
      <c r="B98" s="83"/>
      <c r="C98" s="11"/>
    </row>
    <row r="99" spans="1:2" ht="21.75" hidden="1">
      <c r="A99" s="29"/>
      <c r="B99" s="83"/>
    </row>
    <row r="100" spans="1:2" ht="21.75" hidden="1">
      <c r="A100" s="29"/>
      <c r="B100" s="83"/>
    </row>
    <row r="101" spans="1:2" ht="21.75" hidden="1">
      <c r="A101" s="29"/>
      <c r="B101" s="83"/>
    </row>
    <row r="102" spans="1:2" ht="21.75" customHeight="1" hidden="1">
      <c r="A102" s="35"/>
      <c r="B102" s="38"/>
    </row>
    <row r="103" spans="1:2" ht="21.75" customHeight="1" hidden="1">
      <c r="A103" s="31"/>
      <c r="B103" s="38"/>
    </row>
    <row r="104" spans="1:3" ht="21.75" customHeight="1" hidden="1">
      <c r="A104" s="199" t="s">
        <v>348</v>
      </c>
      <c r="B104" s="130">
        <v>57000</v>
      </c>
      <c r="C104" s="23"/>
    </row>
    <row r="105" spans="1:3" ht="24">
      <c r="A105" s="199"/>
      <c r="B105" s="130"/>
      <c r="C105" s="23"/>
    </row>
    <row r="106" spans="1:3" ht="24" hidden="1">
      <c r="A106" s="199"/>
      <c r="B106" s="130"/>
      <c r="C106" s="23"/>
    </row>
    <row r="107" spans="1:3" ht="24" hidden="1">
      <c r="A107" s="199"/>
      <c r="B107" s="203"/>
      <c r="C107" s="23"/>
    </row>
    <row r="108" spans="1:3" ht="24" hidden="1">
      <c r="A108" s="199"/>
      <c r="B108" s="130"/>
      <c r="C108" s="23"/>
    </row>
    <row r="109" spans="1:3" ht="24" hidden="1">
      <c r="A109" s="199"/>
      <c r="B109" s="130"/>
      <c r="C109" s="23"/>
    </row>
    <row r="110" spans="1:3" ht="24" hidden="1">
      <c r="A110" s="199"/>
      <c r="B110" s="203"/>
      <c r="C110" s="23"/>
    </row>
    <row r="111" spans="1:3" ht="24" hidden="1">
      <c r="A111" s="200"/>
      <c r="B111" s="130"/>
      <c r="C111" s="23"/>
    </row>
    <row r="112" spans="1:3" ht="24" hidden="1">
      <c r="A112" s="199"/>
      <c r="B112" s="130"/>
      <c r="C112" s="23"/>
    </row>
    <row r="113" spans="1:3" ht="24" hidden="1">
      <c r="A113" s="199"/>
      <c r="B113" s="130"/>
      <c r="C113" s="23"/>
    </row>
    <row r="114" spans="1:3" ht="24" hidden="1">
      <c r="A114" s="199"/>
      <c r="B114" s="130"/>
      <c r="C114" s="23"/>
    </row>
    <row r="115" spans="1:3" ht="24" hidden="1">
      <c r="A115" s="199"/>
      <c r="B115" s="130"/>
      <c r="C115" s="23"/>
    </row>
    <row r="116" spans="1:3" ht="24" hidden="1">
      <c r="A116" s="199"/>
      <c r="B116" s="130"/>
      <c r="C116" s="23"/>
    </row>
    <row r="117" spans="1:3" ht="24" hidden="1">
      <c r="A117" s="199"/>
      <c r="B117" s="130"/>
      <c r="C117" s="23"/>
    </row>
    <row r="118" spans="1:3" ht="24" hidden="1">
      <c r="A118" s="199"/>
      <c r="B118" s="130"/>
      <c r="C118" s="23"/>
    </row>
    <row r="119" spans="1:3" ht="24" hidden="1">
      <c r="A119" s="199"/>
      <c r="B119" s="130"/>
      <c r="C119" s="23"/>
    </row>
    <row r="120" spans="1:3" ht="24" hidden="1">
      <c r="A120" s="201"/>
      <c r="B120" s="130"/>
      <c r="C120" s="23"/>
    </row>
    <row r="121" spans="1:3" ht="24" hidden="1">
      <c r="A121" s="202"/>
      <c r="B121" s="130"/>
      <c r="C121" s="23"/>
    </row>
    <row r="122" spans="1:3" ht="24.75" thickBot="1">
      <c r="A122" s="202"/>
      <c r="B122" s="130"/>
      <c r="C122" s="23"/>
    </row>
    <row r="123" spans="1:3" ht="24.75" hidden="1" thickBot="1">
      <c r="A123" s="199"/>
      <c r="B123" s="204"/>
      <c r="C123" s="23"/>
    </row>
    <row r="124" spans="1:3" ht="24.75" hidden="1" thickBot="1">
      <c r="A124" s="199"/>
      <c r="B124" s="204"/>
      <c r="C124" s="23"/>
    </row>
    <row r="125" spans="1:3" ht="24.75" hidden="1" thickBot="1">
      <c r="A125" s="30"/>
      <c r="B125" s="88"/>
      <c r="C125" s="23"/>
    </row>
    <row r="126" spans="1:3" ht="24.75" hidden="1" thickBot="1">
      <c r="A126" s="30"/>
      <c r="B126" s="85"/>
      <c r="C126" s="23"/>
    </row>
    <row r="127" spans="1:3" ht="24.75" hidden="1" thickBot="1">
      <c r="A127" s="33"/>
      <c r="B127" s="87"/>
      <c r="C127" s="23"/>
    </row>
    <row r="128" spans="1:3" ht="24.75" hidden="1" thickBot="1">
      <c r="A128" s="30"/>
      <c r="B128" s="38"/>
      <c r="C128" s="23"/>
    </row>
    <row r="129" spans="1:3" ht="24.75" hidden="1" thickBot="1">
      <c r="A129" s="30"/>
      <c r="B129" s="38"/>
      <c r="C129" s="23"/>
    </row>
    <row r="130" spans="1:3" ht="24.75" hidden="1" thickBot="1">
      <c r="A130" s="30"/>
      <c r="B130" s="38"/>
      <c r="C130" s="23"/>
    </row>
    <row r="131" spans="1:3" ht="24.75" hidden="1" thickBot="1">
      <c r="A131" s="30"/>
      <c r="B131" s="38"/>
      <c r="C131" s="23"/>
    </row>
    <row r="132" spans="1:3" ht="24.75" hidden="1" thickBot="1">
      <c r="A132" s="33"/>
      <c r="B132" s="86"/>
      <c r="C132" s="23"/>
    </row>
    <row r="133" spans="1:3" ht="24.75" thickBot="1">
      <c r="A133" s="28"/>
      <c r="B133" s="34">
        <f>SUM(B104:B132)</f>
        <v>57000</v>
      </c>
      <c r="C133" s="23"/>
    </row>
    <row r="134" spans="1:3" ht="24">
      <c r="A134" s="28"/>
      <c r="B134" s="26"/>
      <c r="C134" s="23"/>
    </row>
    <row r="135" spans="1:3" ht="24">
      <c r="A135" s="406" t="s">
        <v>349</v>
      </c>
      <c r="B135" s="406"/>
      <c r="C135" s="23"/>
    </row>
    <row r="136" spans="1:3" ht="24.75" thickBot="1">
      <c r="A136" s="406" t="s">
        <v>343</v>
      </c>
      <c r="B136" s="406"/>
      <c r="C136" s="23"/>
    </row>
    <row r="137" spans="1:3" ht="24.75" thickBot="1">
      <c r="A137" s="372"/>
      <c r="B137" s="373"/>
      <c r="C137" s="23"/>
    </row>
    <row r="138" spans="1:3" ht="24" hidden="1">
      <c r="A138" s="32"/>
      <c r="B138" s="38"/>
      <c r="C138" s="23"/>
    </row>
    <row r="139" spans="1:3" ht="21.75" customHeight="1" hidden="1">
      <c r="A139" s="92" t="s">
        <v>7</v>
      </c>
      <c r="B139" s="109" t="s">
        <v>344</v>
      </c>
      <c r="C139" s="23"/>
    </row>
    <row r="140" spans="1:3" ht="24">
      <c r="A140" s="32"/>
      <c r="B140" s="38"/>
      <c r="C140" s="23"/>
    </row>
    <row r="141" spans="1:3" ht="24" hidden="1">
      <c r="A141" s="32"/>
      <c r="B141" s="38"/>
      <c r="C141" s="23"/>
    </row>
    <row r="142" spans="1:3" ht="24" hidden="1">
      <c r="A142" s="32"/>
      <c r="B142" s="38"/>
      <c r="C142" s="23"/>
    </row>
    <row r="143" spans="1:3" ht="24" customHeight="1" hidden="1">
      <c r="A143" s="32"/>
      <c r="B143" s="38"/>
      <c r="C143" s="23"/>
    </row>
    <row r="144" spans="1:3" ht="24" customHeight="1" hidden="1">
      <c r="A144" s="32" t="s">
        <v>350</v>
      </c>
      <c r="B144" s="38">
        <v>723090</v>
      </c>
      <c r="C144" s="23"/>
    </row>
    <row r="145" spans="1:3" ht="24">
      <c r="A145" s="32"/>
      <c r="B145" s="38"/>
      <c r="C145" s="23"/>
    </row>
    <row r="146" spans="1:3" ht="21.75" customHeight="1" hidden="1">
      <c r="A146" s="32"/>
      <c r="B146" s="38"/>
      <c r="C146" s="23"/>
    </row>
    <row r="147" spans="1:3" ht="24.75" thickBot="1">
      <c r="A147" s="36"/>
      <c r="B147" s="86"/>
      <c r="C147" s="23"/>
    </row>
    <row r="148" spans="1:3" ht="24.75" thickBot="1">
      <c r="A148" s="22"/>
      <c r="B148" s="91">
        <f>SUM(B144:B147)</f>
        <v>723090</v>
      </c>
      <c r="C148" s="23"/>
    </row>
    <row r="149" spans="1:3" ht="24">
      <c r="A149" s="22"/>
      <c r="B149" s="27"/>
      <c r="C149" s="23"/>
    </row>
    <row r="150" spans="1:3" ht="24" hidden="1">
      <c r="A150" s="23"/>
      <c r="B150" s="23"/>
      <c r="C150" s="23"/>
    </row>
    <row r="151" spans="1:3" ht="24" hidden="1">
      <c r="A151" s="23"/>
      <c r="B151" s="23"/>
      <c r="C151" s="23"/>
    </row>
    <row r="152" spans="1:3" ht="24" hidden="1">
      <c r="A152" s="23"/>
      <c r="B152" s="23"/>
      <c r="C152" s="23"/>
    </row>
    <row r="153" spans="1:3" ht="24" hidden="1">
      <c r="A153" s="23" t="s">
        <v>47</v>
      </c>
      <c r="B153" s="23"/>
      <c r="C153" s="23"/>
    </row>
    <row r="154" spans="1:3" ht="24">
      <c r="A154" s="369" t="s">
        <v>281</v>
      </c>
      <c r="B154" s="369"/>
      <c r="C154" s="23"/>
    </row>
    <row r="155" spans="1:3" ht="24">
      <c r="A155" s="23"/>
      <c r="B155" s="23"/>
      <c r="C155" s="23"/>
    </row>
    <row r="156" spans="1:3" ht="24">
      <c r="A156" s="369" t="s">
        <v>282</v>
      </c>
      <c r="B156" s="369"/>
      <c r="C156" s="23"/>
    </row>
    <row r="157" spans="1:3" ht="24">
      <c r="A157" s="369" t="s">
        <v>283</v>
      </c>
      <c r="B157" s="369"/>
      <c r="C157" s="23"/>
    </row>
    <row r="158" spans="1:3" ht="24">
      <c r="A158" s="23" t="s">
        <v>286</v>
      </c>
      <c r="B158" s="23"/>
      <c r="C158" s="23"/>
    </row>
    <row r="159" spans="1:3" ht="24">
      <c r="A159" s="23"/>
      <c r="B159" s="23"/>
      <c r="C159" s="23"/>
    </row>
    <row r="160" spans="1:3" ht="24">
      <c r="A160" s="400" t="s">
        <v>322</v>
      </c>
      <c r="B160" s="400"/>
      <c r="C160" s="23"/>
    </row>
    <row r="161" spans="1:3" ht="24">
      <c r="A161" s="370"/>
      <c r="B161" s="370"/>
      <c r="C161" s="23"/>
    </row>
    <row r="162" spans="1:3" ht="24" hidden="1">
      <c r="A162" s="400" t="s">
        <v>284</v>
      </c>
      <c r="B162" s="400"/>
      <c r="C162" s="23"/>
    </row>
    <row r="163" spans="1:3" ht="24">
      <c r="A163" s="89" t="s">
        <v>285</v>
      </c>
      <c r="B163" s="89"/>
      <c r="C163" s="23"/>
    </row>
    <row r="164" spans="1:3" ht="24">
      <c r="A164" s="23"/>
      <c r="B164" s="23"/>
      <c r="C164" s="89"/>
    </row>
    <row r="165" spans="1:3" ht="24">
      <c r="A165" s="370" t="s">
        <v>278</v>
      </c>
      <c r="B165" s="370"/>
      <c r="C165" s="23"/>
    </row>
    <row r="166" spans="1:3" ht="24">
      <c r="A166" s="370" t="s">
        <v>44</v>
      </c>
      <c r="B166" s="370"/>
      <c r="C166" s="23"/>
    </row>
    <row r="167" spans="1:3" ht="24">
      <c r="A167" s="23"/>
      <c r="B167" s="23"/>
      <c r="C167" s="23"/>
    </row>
    <row r="168" spans="1:3" ht="24">
      <c r="A168" s="23"/>
      <c r="B168" s="23"/>
      <c r="C168" s="23"/>
    </row>
    <row r="169" spans="1:3" ht="24">
      <c r="A169" s="371"/>
      <c r="B169" s="371"/>
      <c r="C169" s="23"/>
    </row>
    <row r="170" spans="1:2" ht="23.25">
      <c r="A170" s="371"/>
      <c r="B170" s="371"/>
    </row>
    <row r="171" spans="1:2" ht="23.25">
      <c r="A171" s="371"/>
      <c r="B171" s="371"/>
    </row>
    <row r="172" spans="1:2" ht="21.75" hidden="1">
      <c r="A172" s="20"/>
      <c r="B172" s="20"/>
    </row>
    <row r="173" spans="1:3" ht="21.75">
      <c r="A173" s="11"/>
      <c r="B173" s="14"/>
      <c r="C173" s="11"/>
    </row>
    <row r="174" spans="1:2" ht="21.75">
      <c r="A174" s="11"/>
      <c r="B174" s="14"/>
    </row>
    <row r="175" spans="1:2" ht="21.75" hidden="1">
      <c r="A175" s="11"/>
      <c r="B175" s="14"/>
    </row>
    <row r="176" spans="1:2" ht="21.75" hidden="1">
      <c r="A176" s="11"/>
      <c r="B176" s="14"/>
    </row>
    <row r="177" spans="1:2" ht="24" hidden="1">
      <c r="A177" s="21"/>
      <c r="B177" s="26"/>
    </row>
    <row r="178" spans="1:2" ht="24" hidden="1">
      <c r="A178" s="205"/>
      <c r="B178" s="26"/>
    </row>
    <row r="179" spans="1:3" ht="24" hidden="1">
      <c r="A179" s="28"/>
      <c r="B179" s="26"/>
      <c r="C179" s="23"/>
    </row>
    <row r="180" spans="1:3" ht="24" hidden="1">
      <c r="A180" s="28"/>
      <c r="B180" s="26"/>
      <c r="C180" s="23"/>
    </row>
    <row r="181" spans="1:3" ht="24" hidden="1">
      <c r="A181" s="28"/>
      <c r="B181" s="26"/>
      <c r="C181" s="23"/>
    </row>
    <row r="182" spans="1:3" ht="24" hidden="1">
      <c r="A182" s="28"/>
      <c r="B182" s="206"/>
      <c r="C182" s="23"/>
    </row>
    <row r="183" spans="1:3" ht="24" hidden="1">
      <c r="A183" s="28"/>
      <c r="B183" s="26"/>
      <c r="C183" s="23"/>
    </row>
    <row r="184" spans="1:3" ht="24" hidden="1">
      <c r="A184" s="28"/>
      <c r="B184" s="26"/>
      <c r="C184" s="23"/>
    </row>
    <row r="185" spans="1:3" ht="24" hidden="1">
      <c r="A185" s="28"/>
      <c r="B185" s="206"/>
      <c r="C185" s="23"/>
    </row>
    <row r="186" spans="1:3" ht="24" hidden="1">
      <c r="A186" s="205"/>
      <c r="B186" s="26"/>
      <c r="C186" s="23"/>
    </row>
    <row r="187" spans="1:3" ht="24" hidden="1">
      <c r="A187" s="28"/>
      <c r="B187" s="26"/>
      <c r="C187" s="23"/>
    </row>
    <row r="188" spans="1:3" ht="24" hidden="1">
      <c r="A188" s="28"/>
      <c r="B188" s="26"/>
      <c r="C188" s="23"/>
    </row>
    <row r="189" spans="1:3" ht="24" hidden="1">
      <c r="A189" s="28"/>
      <c r="B189" s="26"/>
      <c r="C189" s="23"/>
    </row>
    <row r="190" spans="1:3" ht="24" hidden="1">
      <c r="A190" s="28"/>
      <c r="B190" s="26"/>
      <c r="C190" s="23"/>
    </row>
    <row r="191" spans="1:3" ht="24" hidden="1">
      <c r="A191" s="28"/>
      <c r="B191" s="26"/>
      <c r="C191" s="23"/>
    </row>
    <row r="192" spans="1:3" ht="24" hidden="1">
      <c r="A192" s="28"/>
      <c r="B192" s="26"/>
      <c r="C192" s="23"/>
    </row>
    <row r="193" spans="1:3" ht="24" hidden="1">
      <c r="A193" s="28"/>
      <c r="B193" s="26"/>
      <c r="C193" s="23"/>
    </row>
    <row r="194" spans="1:3" ht="24" hidden="1">
      <c r="A194" s="28"/>
      <c r="B194" s="26"/>
      <c r="C194" s="23"/>
    </row>
    <row r="195" spans="1:3" ht="24" hidden="1">
      <c r="A195" s="22"/>
      <c r="B195" s="26"/>
      <c r="C195" s="23"/>
    </row>
    <row r="196" spans="1:3" ht="24" hidden="1">
      <c r="A196" s="89"/>
      <c r="B196" s="26"/>
      <c r="C196" s="23"/>
    </row>
    <row r="197" spans="1:3" ht="24" hidden="1">
      <c r="A197" s="89"/>
      <c r="B197" s="26"/>
      <c r="C197" s="23"/>
    </row>
    <row r="198" spans="1:3" ht="24" hidden="1">
      <c r="A198" s="28"/>
      <c r="B198" s="207"/>
      <c r="C198" s="23"/>
    </row>
    <row r="199" spans="1:3" ht="24" hidden="1">
      <c r="A199" s="28"/>
      <c r="B199" s="207"/>
      <c r="C199" s="23"/>
    </row>
    <row r="200" spans="1:3" ht="24" hidden="1">
      <c r="A200" s="28"/>
      <c r="B200" s="208"/>
      <c r="C200" s="23"/>
    </row>
    <row r="201" spans="1:3" ht="24" hidden="1">
      <c r="A201" s="28"/>
      <c r="B201" s="207"/>
      <c r="C201" s="23"/>
    </row>
    <row r="202" spans="1:3" ht="24" hidden="1">
      <c r="A202" s="28"/>
      <c r="B202" s="208"/>
      <c r="C202" s="23"/>
    </row>
    <row r="203" spans="1:3" ht="24" hidden="1">
      <c r="A203" s="28"/>
      <c r="B203" s="26"/>
      <c r="C203" s="23"/>
    </row>
    <row r="204" spans="1:3" ht="24" hidden="1">
      <c r="A204" s="28"/>
      <c r="B204" s="26"/>
      <c r="C204" s="23"/>
    </row>
    <row r="205" spans="1:3" ht="24" hidden="1">
      <c r="A205" s="28"/>
      <c r="B205" s="26"/>
      <c r="C205" s="23"/>
    </row>
    <row r="206" spans="1:3" ht="24" hidden="1">
      <c r="A206" s="28"/>
      <c r="B206" s="26"/>
      <c r="C206" s="23"/>
    </row>
    <row r="207" spans="1:3" ht="24" hidden="1">
      <c r="A207" s="28"/>
      <c r="B207" s="26"/>
      <c r="C207" s="23"/>
    </row>
    <row r="208" spans="1:3" ht="24">
      <c r="A208" s="28"/>
      <c r="B208" s="81"/>
      <c r="C208" s="23"/>
    </row>
    <row r="209" spans="1:3" ht="24">
      <c r="A209" s="28"/>
      <c r="B209" s="26"/>
      <c r="C209" s="23"/>
    </row>
    <row r="210" spans="1:3" ht="24">
      <c r="A210" s="22"/>
      <c r="B210" s="27"/>
      <c r="C210" s="23"/>
    </row>
    <row r="211" spans="1:3" ht="24">
      <c r="A211" s="22"/>
      <c r="B211" s="26"/>
      <c r="C211" s="23"/>
    </row>
    <row r="212" spans="1:3" ht="24">
      <c r="A212" s="22"/>
      <c r="B212" s="26"/>
      <c r="C212" s="23"/>
    </row>
    <row r="213" spans="1:3" ht="24">
      <c r="A213" s="22"/>
      <c r="B213" s="26"/>
      <c r="C213" s="23"/>
    </row>
    <row r="214" spans="1:3" ht="24">
      <c r="A214" s="22"/>
      <c r="B214" s="26"/>
      <c r="C214" s="23"/>
    </row>
    <row r="215" spans="1:3" ht="24">
      <c r="A215" s="22"/>
      <c r="B215" s="26"/>
      <c r="C215" s="23"/>
    </row>
    <row r="216" spans="1:3" ht="24">
      <c r="A216" s="22"/>
      <c r="B216" s="26"/>
      <c r="C216" s="23"/>
    </row>
    <row r="217" spans="1:3" ht="24">
      <c r="A217" s="22"/>
      <c r="B217" s="26"/>
      <c r="C217" s="23"/>
    </row>
    <row r="218" spans="1:3" ht="24">
      <c r="A218" s="22"/>
      <c r="B218" s="26"/>
      <c r="C218" s="23"/>
    </row>
    <row r="219" spans="1:3" ht="24">
      <c r="A219" s="22"/>
      <c r="B219" s="26"/>
      <c r="C219" s="23"/>
    </row>
    <row r="220" spans="1:3" ht="24">
      <c r="A220" s="22"/>
      <c r="B220" s="26"/>
      <c r="C220" s="23"/>
    </row>
    <row r="221" spans="1:3" ht="24">
      <c r="A221" s="22"/>
      <c r="B221" s="26"/>
      <c r="C221" s="23"/>
    </row>
    <row r="222" spans="1:3" ht="24">
      <c r="A222" s="22"/>
      <c r="B222" s="26"/>
      <c r="C222" s="23"/>
    </row>
    <row r="223" spans="1:3" ht="24">
      <c r="A223" s="22"/>
      <c r="B223" s="26"/>
      <c r="C223" s="23"/>
    </row>
    <row r="224" spans="1:3" ht="24">
      <c r="A224" s="22"/>
      <c r="B224" s="27"/>
      <c r="C224" s="23"/>
    </row>
    <row r="225" spans="1:3" ht="24">
      <c r="A225" s="23"/>
      <c r="B225" s="23"/>
      <c r="C225" s="23"/>
    </row>
    <row r="226" spans="1:3" ht="24">
      <c r="A226" s="23"/>
      <c r="B226" s="23"/>
      <c r="C226" s="23"/>
    </row>
    <row r="227" spans="1:3" ht="24">
      <c r="A227" s="23"/>
      <c r="B227" s="23"/>
      <c r="C227" s="23"/>
    </row>
    <row r="228" spans="1:3" ht="24">
      <c r="A228" s="23" t="s">
        <v>47</v>
      </c>
      <c r="B228" s="23"/>
      <c r="C228" s="23"/>
    </row>
    <row r="229" spans="1:3" ht="24">
      <c r="A229" s="369" t="s">
        <v>281</v>
      </c>
      <c r="B229" s="369"/>
      <c r="C229" s="23"/>
    </row>
    <row r="230" spans="1:3" ht="24">
      <c r="A230" s="23"/>
      <c r="B230" s="23"/>
      <c r="C230" s="23"/>
    </row>
    <row r="231" spans="1:3" ht="24">
      <c r="A231" s="369" t="s">
        <v>282</v>
      </c>
      <c r="B231" s="369"/>
      <c r="C231" s="23"/>
    </row>
    <row r="232" spans="1:3" ht="24">
      <c r="A232" s="369" t="s">
        <v>283</v>
      </c>
      <c r="B232" s="369"/>
      <c r="C232" s="23"/>
    </row>
    <row r="233" spans="1:3" ht="24">
      <c r="A233" s="23" t="s">
        <v>286</v>
      </c>
      <c r="B233" s="23"/>
      <c r="C233" s="23"/>
    </row>
    <row r="234" spans="1:3" ht="24">
      <c r="A234" s="23"/>
      <c r="B234" s="23"/>
      <c r="C234" s="23"/>
    </row>
    <row r="235" spans="1:3" ht="24">
      <c r="A235" s="400" t="s">
        <v>322</v>
      </c>
      <c r="B235" s="400"/>
      <c r="C235" s="23"/>
    </row>
    <row r="236" spans="1:3" ht="24">
      <c r="A236" s="370"/>
      <c r="B236" s="370"/>
      <c r="C236" s="23"/>
    </row>
    <row r="237" spans="1:3" ht="24">
      <c r="A237" s="400" t="s">
        <v>284</v>
      </c>
      <c r="B237" s="400"/>
      <c r="C237" s="23"/>
    </row>
    <row r="238" spans="1:3" ht="24">
      <c r="A238" s="89" t="s">
        <v>285</v>
      </c>
      <c r="B238" s="89"/>
      <c r="C238" s="23"/>
    </row>
    <row r="239" spans="1:3" ht="24">
      <c r="A239" s="23"/>
      <c r="B239" s="23"/>
      <c r="C239" s="89"/>
    </row>
    <row r="240" spans="1:3" ht="24">
      <c r="A240" s="370" t="s">
        <v>278</v>
      </c>
      <c r="B240" s="370"/>
      <c r="C240" s="23"/>
    </row>
    <row r="241" spans="1:3" ht="24">
      <c r="A241" s="370" t="s">
        <v>44</v>
      </c>
      <c r="B241" s="370"/>
      <c r="C241" s="23"/>
    </row>
    <row r="242" spans="1:3" ht="24">
      <c r="A242" s="23"/>
      <c r="B242" s="23"/>
      <c r="C242" s="23"/>
    </row>
    <row r="243" ht="24">
      <c r="C243" s="23"/>
    </row>
  </sheetData>
  <mergeCells count="36">
    <mergeCell ref="A241:B241"/>
    <mergeCell ref="A165:B165"/>
    <mergeCell ref="A166:B166"/>
    <mergeCell ref="A135:B135"/>
    <mergeCell ref="A136:B136"/>
    <mergeCell ref="A137:B137"/>
    <mergeCell ref="A160:B160"/>
    <mergeCell ref="A161:B161"/>
    <mergeCell ref="A162:B162"/>
    <mergeCell ref="A169:B169"/>
    <mergeCell ref="A94:B94"/>
    <mergeCell ref="A95:B95"/>
    <mergeCell ref="A156:B156"/>
    <mergeCell ref="A157:B157"/>
    <mergeCell ref="A154:B154"/>
    <mergeCell ref="A236:B236"/>
    <mergeCell ref="A237:B237"/>
    <mergeCell ref="A170:B170"/>
    <mergeCell ref="A171:B171"/>
    <mergeCell ref="A229:B229"/>
    <mergeCell ref="A231:B231"/>
    <mergeCell ref="A240:B240"/>
    <mergeCell ref="A2:B2"/>
    <mergeCell ref="A69:B69"/>
    <mergeCell ref="A74:B74"/>
    <mergeCell ref="A75:B75"/>
    <mergeCell ref="A3:B3"/>
    <mergeCell ref="A70:B70"/>
    <mergeCell ref="A96:B96"/>
    <mergeCell ref="A232:B232"/>
    <mergeCell ref="A235:B235"/>
    <mergeCell ref="A1:B1"/>
    <mergeCell ref="A71:B71"/>
    <mergeCell ref="A64:B64"/>
    <mergeCell ref="A65:B65"/>
    <mergeCell ref="A62:B62"/>
  </mergeCells>
  <printOptions/>
  <pageMargins left="0.73" right="0.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D239"/>
  <sheetViews>
    <sheetView workbookViewId="0" topLeftCell="A74">
      <selection activeCell="D130" sqref="D130"/>
    </sheetView>
  </sheetViews>
  <sheetFormatPr defaultColWidth="9.140625" defaultRowHeight="21.75"/>
  <cols>
    <col min="1" max="1" width="58.421875" style="0" customWidth="1"/>
    <col min="2" max="2" width="10.28125" style="0" customWidth="1"/>
    <col min="3" max="3" width="15.57421875" style="0" customWidth="1"/>
    <col min="4" max="4" width="16.28125" style="0" customWidth="1"/>
  </cols>
  <sheetData>
    <row r="1" spans="1:4" ht="23.25">
      <c r="A1" s="406" t="s">
        <v>0</v>
      </c>
      <c r="B1" s="406"/>
      <c r="C1" s="406"/>
      <c r="D1" s="406"/>
    </row>
    <row r="2" spans="1:4" ht="23.25">
      <c r="A2" s="406" t="s">
        <v>100</v>
      </c>
      <c r="B2" s="406"/>
      <c r="C2" s="406"/>
      <c r="D2" s="406"/>
    </row>
    <row r="3" spans="1:4" ht="24" thickBot="1">
      <c r="A3" s="406" t="s">
        <v>464</v>
      </c>
      <c r="B3" s="406"/>
      <c r="C3" s="406"/>
      <c r="D3" s="406"/>
    </row>
    <row r="4" spans="1:4" ht="24" thickBot="1">
      <c r="A4" s="92" t="s">
        <v>7</v>
      </c>
      <c r="B4" s="90" t="s">
        <v>101</v>
      </c>
      <c r="C4" s="90" t="s">
        <v>102</v>
      </c>
      <c r="D4" s="116" t="s">
        <v>103</v>
      </c>
    </row>
    <row r="5" spans="1:4" ht="21.75">
      <c r="A5" s="114" t="s">
        <v>104</v>
      </c>
      <c r="B5" s="101"/>
      <c r="C5" s="98"/>
      <c r="D5" s="79"/>
    </row>
    <row r="6" spans="1:4" ht="24">
      <c r="A6" s="122" t="s">
        <v>105</v>
      </c>
      <c r="B6" s="118" t="s">
        <v>70</v>
      </c>
      <c r="C6" s="135"/>
      <c r="D6" s="171"/>
    </row>
    <row r="7" spans="1:4" ht="24">
      <c r="A7" s="123" t="s">
        <v>106</v>
      </c>
      <c r="B7" s="119" t="s">
        <v>192</v>
      </c>
      <c r="C7" s="135">
        <v>149000</v>
      </c>
      <c r="D7" s="158">
        <v>105255.38</v>
      </c>
    </row>
    <row r="8" spans="1:4" ht="24">
      <c r="A8" s="123" t="s">
        <v>107</v>
      </c>
      <c r="B8" s="119" t="s">
        <v>193</v>
      </c>
      <c r="C8" s="135">
        <v>61000</v>
      </c>
      <c r="D8" s="171">
        <v>33073.29</v>
      </c>
    </row>
    <row r="9" spans="1:4" ht="24">
      <c r="A9" s="123" t="s">
        <v>108</v>
      </c>
      <c r="B9" s="119" t="s">
        <v>194</v>
      </c>
      <c r="C9" s="135">
        <v>17000</v>
      </c>
      <c r="D9" s="158">
        <v>12120</v>
      </c>
    </row>
    <row r="10" spans="1:4" ht="24">
      <c r="A10" s="123" t="s">
        <v>109</v>
      </c>
      <c r="B10" s="119" t="s">
        <v>195</v>
      </c>
      <c r="C10" s="135"/>
      <c r="D10" s="171"/>
    </row>
    <row r="11" spans="1:4" ht="24">
      <c r="A11" s="123" t="s">
        <v>110</v>
      </c>
      <c r="B11" s="119" t="s">
        <v>196</v>
      </c>
      <c r="C11" s="135"/>
      <c r="D11" s="171"/>
    </row>
    <row r="12" spans="1:4" ht="24">
      <c r="A12" s="123" t="s">
        <v>111</v>
      </c>
      <c r="B12" s="119" t="s">
        <v>197</v>
      </c>
      <c r="C12" s="135"/>
      <c r="D12" s="171"/>
    </row>
    <row r="13" spans="1:4" ht="24.75" thickBot="1">
      <c r="A13" s="112" t="s">
        <v>112</v>
      </c>
      <c r="B13" s="115"/>
      <c r="C13" s="99">
        <f>SUM(C7:C12)</f>
        <v>227000</v>
      </c>
      <c r="D13" s="117">
        <f>SUM(D7:D12)</f>
        <v>150448.67</v>
      </c>
    </row>
    <row r="14" spans="1:4" ht="24.75" thickTop="1">
      <c r="A14" s="124" t="s">
        <v>113</v>
      </c>
      <c r="B14" s="120" t="s">
        <v>193</v>
      </c>
      <c r="C14" s="174"/>
      <c r="D14" s="172"/>
    </row>
    <row r="15" spans="1:4" ht="24">
      <c r="A15" s="123" t="s">
        <v>114</v>
      </c>
      <c r="B15" s="119" t="s">
        <v>198</v>
      </c>
      <c r="C15" s="135"/>
      <c r="D15" s="171"/>
    </row>
    <row r="16" spans="1:4" ht="24">
      <c r="A16" s="123" t="s">
        <v>115</v>
      </c>
      <c r="B16" s="119" t="s">
        <v>199</v>
      </c>
      <c r="C16" s="135">
        <v>1000</v>
      </c>
      <c r="D16" s="158"/>
    </row>
    <row r="17" spans="1:4" ht="24">
      <c r="A17" s="123" t="s">
        <v>116</v>
      </c>
      <c r="B17" s="119" t="s">
        <v>200</v>
      </c>
      <c r="C17" s="135"/>
      <c r="D17" s="171"/>
    </row>
    <row r="18" spans="1:4" ht="24">
      <c r="A18" s="123" t="s">
        <v>117</v>
      </c>
      <c r="B18" s="119" t="s">
        <v>201</v>
      </c>
      <c r="C18" s="135"/>
      <c r="D18" s="171"/>
    </row>
    <row r="19" spans="1:4" ht="24">
      <c r="A19" s="123" t="s">
        <v>118</v>
      </c>
      <c r="B19" s="119" t="s">
        <v>202</v>
      </c>
      <c r="C19" s="135"/>
      <c r="D19" s="171"/>
    </row>
    <row r="20" spans="1:4" ht="24">
      <c r="A20" s="123" t="s">
        <v>119</v>
      </c>
      <c r="B20" s="119" t="s">
        <v>203</v>
      </c>
      <c r="C20" s="135">
        <v>24000</v>
      </c>
      <c r="D20" s="171"/>
    </row>
    <row r="21" spans="1:4" ht="24">
      <c r="A21" s="123" t="s">
        <v>120</v>
      </c>
      <c r="B21" s="119" t="s">
        <v>204</v>
      </c>
      <c r="C21" s="135"/>
      <c r="D21" s="171"/>
    </row>
    <row r="22" spans="1:4" ht="24">
      <c r="A22" s="123" t="s">
        <v>121</v>
      </c>
      <c r="B22" s="119" t="s">
        <v>205</v>
      </c>
      <c r="C22" s="135"/>
      <c r="D22" s="171"/>
    </row>
    <row r="23" spans="1:4" ht="24">
      <c r="A23" s="123" t="s">
        <v>122</v>
      </c>
      <c r="B23" s="119"/>
      <c r="C23" s="135"/>
      <c r="D23" s="171"/>
    </row>
    <row r="24" spans="1:4" ht="24">
      <c r="A24" s="123" t="s">
        <v>123</v>
      </c>
      <c r="B24" s="119"/>
      <c r="C24" s="135"/>
      <c r="D24" s="171"/>
    </row>
    <row r="25" spans="1:4" ht="24">
      <c r="A25" s="123" t="s">
        <v>124</v>
      </c>
      <c r="B25" s="119" t="s">
        <v>206</v>
      </c>
      <c r="C25" s="135"/>
      <c r="D25" s="171"/>
    </row>
    <row r="26" spans="1:4" ht="24">
      <c r="A26" s="123" t="s">
        <v>125</v>
      </c>
      <c r="B26" s="119" t="s">
        <v>207</v>
      </c>
      <c r="C26" s="135"/>
      <c r="D26" s="171"/>
    </row>
    <row r="27" spans="1:4" ht="24">
      <c r="A27" s="123" t="s">
        <v>126</v>
      </c>
      <c r="B27" s="119"/>
      <c r="C27" s="135"/>
      <c r="D27" s="171"/>
    </row>
    <row r="28" spans="1:4" ht="24">
      <c r="A28" s="123" t="s">
        <v>127</v>
      </c>
      <c r="B28" s="119"/>
      <c r="C28" s="135"/>
      <c r="D28" s="171"/>
    </row>
    <row r="29" spans="1:4" ht="24">
      <c r="A29" s="123" t="s">
        <v>128</v>
      </c>
      <c r="B29" s="119" t="s">
        <v>208</v>
      </c>
      <c r="C29" s="135"/>
      <c r="D29" s="171"/>
    </row>
    <row r="30" spans="1:4" ht="24.75" thickBot="1">
      <c r="A30" s="125"/>
      <c r="B30" s="121"/>
      <c r="C30" s="175"/>
      <c r="D30" s="173"/>
    </row>
    <row r="31" spans="1:4" ht="21.75">
      <c r="A31" s="13"/>
      <c r="B31" s="13"/>
      <c r="C31" s="13"/>
      <c r="D31" s="13"/>
    </row>
    <row r="32" spans="1:4" ht="21.75" hidden="1">
      <c r="A32" s="13"/>
      <c r="B32" s="13"/>
      <c r="C32" s="13"/>
      <c r="D32" s="13"/>
    </row>
    <row r="33" spans="1:4" ht="21.75" hidden="1">
      <c r="A33" s="13"/>
      <c r="B33" s="13"/>
      <c r="C33" s="13"/>
      <c r="D33" s="13"/>
    </row>
    <row r="34" spans="1:4" ht="21.75" hidden="1">
      <c r="A34" s="13"/>
      <c r="B34" s="13"/>
      <c r="C34" s="13"/>
      <c r="D34" s="13"/>
    </row>
    <row r="35" spans="1:4" ht="21.75">
      <c r="A35" s="13"/>
      <c r="B35" s="13"/>
      <c r="C35" s="13"/>
      <c r="D35" s="13"/>
    </row>
    <row r="36" spans="1:4" ht="22.5" thickBot="1">
      <c r="A36" s="375" t="s">
        <v>59</v>
      </c>
      <c r="B36" s="375"/>
      <c r="C36" s="375"/>
      <c r="D36" s="375"/>
    </row>
    <row r="37" spans="1:4" ht="22.5" thickBot="1">
      <c r="A37" s="106" t="s">
        <v>7</v>
      </c>
      <c r="B37" s="102" t="s">
        <v>101</v>
      </c>
      <c r="C37" s="102" t="s">
        <v>102</v>
      </c>
      <c r="D37" s="146" t="s">
        <v>103</v>
      </c>
    </row>
    <row r="38" spans="1:4" ht="24">
      <c r="A38" s="126" t="s">
        <v>129</v>
      </c>
      <c r="B38" s="128" t="s">
        <v>209</v>
      </c>
      <c r="C38" s="84"/>
      <c r="D38" s="163"/>
    </row>
    <row r="39" spans="1:4" ht="24">
      <c r="A39" s="123" t="s">
        <v>130</v>
      </c>
      <c r="B39" s="129" t="s">
        <v>210</v>
      </c>
      <c r="C39" s="130"/>
      <c r="D39" s="164"/>
    </row>
    <row r="40" spans="1:4" ht="24">
      <c r="A40" s="123" t="s">
        <v>131</v>
      </c>
      <c r="B40" s="129" t="s">
        <v>211</v>
      </c>
      <c r="C40" s="130"/>
      <c r="D40" s="164"/>
    </row>
    <row r="41" spans="1:4" ht="24">
      <c r="A41" s="123" t="s">
        <v>132</v>
      </c>
      <c r="B41" s="129"/>
      <c r="C41" s="130"/>
      <c r="D41" s="164"/>
    </row>
    <row r="42" spans="1:4" ht="24">
      <c r="A42" s="123" t="s">
        <v>133</v>
      </c>
      <c r="B42" s="129" t="s">
        <v>212</v>
      </c>
      <c r="C42" s="130"/>
      <c r="D42" s="164"/>
    </row>
    <row r="43" spans="1:4" ht="24">
      <c r="A43" s="123" t="s">
        <v>134</v>
      </c>
      <c r="B43" s="129" t="s">
        <v>213</v>
      </c>
      <c r="C43" s="130"/>
      <c r="D43" s="164"/>
    </row>
    <row r="44" spans="1:4" ht="24">
      <c r="A44" s="123" t="s">
        <v>135</v>
      </c>
      <c r="B44" s="129" t="s">
        <v>214</v>
      </c>
      <c r="C44" s="130"/>
      <c r="D44" s="164"/>
    </row>
    <row r="45" spans="1:4" ht="24">
      <c r="A45" s="123" t="s">
        <v>136</v>
      </c>
      <c r="B45" s="129" t="s">
        <v>215</v>
      </c>
      <c r="C45" s="130"/>
      <c r="D45" s="164"/>
    </row>
    <row r="46" spans="1:4" ht="24">
      <c r="A46" s="123" t="s">
        <v>137</v>
      </c>
      <c r="B46" s="129" t="s">
        <v>216</v>
      </c>
      <c r="C46" s="130"/>
      <c r="D46" s="164"/>
    </row>
    <row r="47" spans="1:4" ht="24">
      <c r="A47" s="123" t="s">
        <v>138</v>
      </c>
      <c r="B47" s="129" t="s">
        <v>217</v>
      </c>
      <c r="C47" s="130">
        <v>50000</v>
      </c>
      <c r="D47" s="155"/>
    </row>
    <row r="48" spans="1:4" ht="24">
      <c r="A48" s="123" t="s">
        <v>139</v>
      </c>
      <c r="B48" s="129" t="s">
        <v>218</v>
      </c>
      <c r="C48" s="130"/>
      <c r="D48" s="164"/>
    </row>
    <row r="49" spans="1:4" ht="24">
      <c r="A49" s="123" t="s">
        <v>140</v>
      </c>
      <c r="B49" s="129" t="s">
        <v>219</v>
      </c>
      <c r="C49" s="130"/>
      <c r="D49" s="164"/>
    </row>
    <row r="50" spans="1:4" ht="24">
      <c r="A50" s="123" t="s">
        <v>141</v>
      </c>
      <c r="B50" s="130"/>
      <c r="C50" s="130"/>
      <c r="D50" s="164"/>
    </row>
    <row r="51" spans="1:4" ht="24">
      <c r="A51" s="123" t="s">
        <v>142</v>
      </c>
      <c r="B51" s="129" t="s">
        <v>220</v>
      </c>
      <c r="C51" s="130"/>
      <c r="D51" s="164"/>
    </row>
    <row r="52" spans="1:4" ht="24">
      <c r="A52" s="123" t="s">
        <v>143</v>
      </c>
      <c r="B52" s="129" t="s">
        <v>221</v>
      </c>
      <c r="C52" s="130"/>
      <c r="D52" s="164"/>
    </row>
    <row r="53" spans="1:4" ht="24">
      <c r="A53" s="123" t="s">
        <v>144</v>
      </c>
      <c r="B53" s="130"/>
      <c r="C53" s="130"/>
      <c r="D53" s="164"/>
    </row>
    <row r="54" spans="1:4" ht="24">
      <c r="A54" s="123" t="s">
        <v>145</v>
      </c>
      <c r="B54" s="129" t="s">
        <v>222</v>
      </c>
      <c r="C54" s="130"/>
      <c r="D54" s="164"/>
    </row>
    <row r="55" spans="1:4" ht="24">
      <c r="A55" s="123" t="s">
        <v>146</v>
      </c>
      <c r="B55" s="129" t="s">
        <v>223</v>
      </c>
      <c r="C55" s="130"/>
      <c r="D55" s="164"/>
    </row>
    <row r="56" spans="1:4" ht="24">
      <c r="A56" s="123" t="s">
        <v>147</v>
      </c>
      <c r="B56" s="129" t="s">
        <v>224</v>
      </c>
      <c r="C56" s="130"/>
      <c r="D56" s="164"/>
    </row>
    <row r="57" spans="1:4" ht="24">
      <c r="A57" s="123" t="s">
        <v>148</v>
      </c>
      <c r="B57" s="129" t="s">
        <v>225</v>
      </c>
      <c r="C57" s="130">
        <v>7000</v>
      </c>
      <c r="D57" s="164">
        <v>2000</v>
      </c>
    </row>
    <row r="58" spans="1:4" ht="24.75" thickBot="1">
      <c r="A58" s="112" t="s">
        <v>112</v>
      </c>
      <c r="B58" s="111"/>
      <c r="C58" s="104">
        <f>C16+C20+C47+C57</f>
        <v>82000</v>
      </c>
      <c r="D58" s="169">
        <v>2000</v>
      </c>
    </row>
    <row r="59" spans="1:4" ht="24.75" thickTop="1">
      <c r="A59" s="127" t="s">
        <v>149</v>
      </c>
      <c r="B59" s="131" t="s">
        <v>72</v>
      </c>
      <c r="C59" s="84"/>
      <c r="D59" s="163"/>
    </row>
    <row r="60" spans="1:4" ht="24">
      <c r="A60" s="123" t="s">
        <v>150</v>
      </c>
      <c r="B60" s="129" t="s">
        <v>226</v>
      </c>
      <c r="C60" s="130"/>
      <c r="D60" s="164"/>
    </row>
    <row r="61" spans="1:4" ht="24">
      <c r="A61" s="123" t="s">
        <v>151</v>
      </c>
      <c r="B61" s="129" t="s">
        <v>227</v>
      </c>
      <c r="C61" s="130"/>
      <c r="D61" s="164"/>
    </row>
    <row r="62" spans="1:4" ht="24">
      <c r="A62" s="123" t="s">
        <v>152</v>
      </c>
      <c r="B62" s="129" t="s">
        <v>228</v>
      </c>
      <c r="C62" s="130">
        <v>40000</v>
      </c>
      <c r="D62" s="155">
        <v>19059.15</v>
      </c>
    </row>
    <row r="63" spans="1:4" ht="24">
      <c r="A63" s="123" t="s">
        <v>153</v>
      </c>
      <c r="B63" s="129" t="s">
        <v>229</v>
      </c>
      <c r="C63" s="130"/>
      <c r="D63" s="164"/>
    </row>
    <row r="64" spans="1:4" ht="24">
      <c r="A64" s="123" t="s">
        <v>154</v>
      </c>
      <c r="B64" s="129" t="s">
        <v>230</v>
      </c>
      <c r="C64" s="130"/>
      <c r="D64" s="164"/>
    </row>
    <row r="65" spans="1:4" ht="24.75" thickBot="1">
      <c r="A65" s="112" t="s">
        <v>112</v>
      </c>
      <c r="B65" s="111"/>
      <c r="C65" s="105">
        <v>40000</v>
      </c>
      <c r="D65" s="165">
        <f>SUM(D60:D64)</f>
        <v>19059.15</v>
      </c>
    </row>
    <row r="66" spans="1:4" ht="21.75" customHeight="1" thickBot="1" thickTop="1">
      <c r="A66" s="107"/>
      <c r="B66" s="86"/>
      <c r="C66" s="86"/>
      <c r="D66" s="170"/>
    </row>
    <row r="67" spans="1:4" ht="21.75" hidden="1">
      <c r="A67" s="13"/>
      <c r="B67" s="13"/>
      <c r="C67" s="13"/>
      <c r="D67" s="13"/>
    </row>
    <row r="68" spans="1:4" ht="21.75" hidden="1">
      <c r="A68" s="13"/>
      <c r="B68" s="13"/>
      <c r="C68" s="13"/>
      <c r="D68" s="13"/>
    </row>
    <row r="69" spans="1:4" ht="21.75" hidden="1">
      <c r="A69" s="13"/>
      <c r="B69" s="13"/>
      <c r="C69" s="13"/>
      <c r="D69" s="13"/>
    </row>
    <row r="70" spans="1:4" ht="21.75">
      <c r="A70" s="13"/>
      <c r="B70" s="13"/>
      <c r="C70" s="13"/>
      <c r="D70" s="13"/>
    </row>
    <row r="71" spans="1:4" ht="21.75" hidden="1">
      <c r="A71" s="13"/>
      <c r="B71" s="13"/>
      <c r="C71" s="13"/>
      <c r="D71" s="13"/>
    </row>
    <row r="72" spans="1:4" ht="22.5" thickBot="1">
      <c r="A72" s="375" t="s">
        <v>155</v>
      </c>
      <c r="B72" s="375"/>
      <c r="C72" s="375"/>
      <c r="D72" s="375"/>
    </row>
    <row r="73" spans="1:4" ht="22.5" thickBot="1">
      <c r="A73" s="106" t="s">
        <v>7</v>
      </c>
      <c r="B73" s="102" t="s">
        <v>101</v>
      </c>
      <c r="C73" s="102" t="s">
        <v>102</v>
      </c>
      <c r="D73" s="146" t="s">
        <v>103</v>
      </c>
    </row>
    <row r="74" spans="1:4" ht="21.75">
      <c r="A74" s="127" t="s">
        <v>231</v>
      </c>
      <c r="B74" s="132" t="s">
        <v>232</v>
      </c>
      <c r="C74" s="159"/>
      <c r="D74" s="153"/>
    </row>
    <row r="75" spans="1:4" ht="21.75">
      <c r="A75" s="123" t="s">
        <v>156</v>
      </c>
      <c r="B75" s="133" t="s">
        <v>233</v>
      </c>
      <c r="C75" s="134"/>
      <c r="D75" s="154"/>
    </row>
    <row r="76" spans="1:4" ht="21.75">
      <c r="A76" s="123" t="s">
        <v>157</v>
      </c>
      <c r="B76" s="133" t="s">
        <v>234</v>
      </c>
      <c r="C76" s="134"/>
      <c r="D76" s="154"/>
    </row>
    <row r="77" spans="1:4" ht="21.75">
      <c r="A77" s="139" t="s">
        <v>303</v>
      </c>
      <c r="B77" s="133" t="s">
        <v>235</v>
      </c>
      <c r="C77" s="134"/>
      <c r="D77" s="154"/>
    </row>
    <row r="78" spans="1:4" ht="21.75" hidden="1">
      <c r="A78" s="123" t="s">
        <v>158</v>
      </c>
      <c r="B78" s="134"/>
      <c r="C78" s="134"/>
      <c r="D78" s="154"/>
    </row>
    <row r="79" spans="1:4" ht="22.5" thickBot="1">
      <c r="A79" s="112" t="s">
        <v>112</v>
      </c>
      <c r="B79" s="138"/>
      <c r="C79" s="108" t="s">
        <v>54</v>
      </c>
      <c r="D79" s="162" t="s">
        <v>54</v>
      </c>
    </row>
    <row r="80" spans="1:4" ht="24.75" thickTop="1">
      <c r="A80" s="127" t="s">
        <v>159</v>
      </c>
      <c r="B80" s="120" t="s">
        <v>74</v>
      </c>
      <c r="C80" s="84"/>
      <c r="D80" s="163"/>
    </row>
    <row r="81" spans="1:4" ht="24">
      <c r="A81" s="123" t="s">
        <v>160</v>
      </c>
      <c r="B81" s="119" t="s">
        <v>236</v>
      </c>
      <c r="C81" s="130"/>
      <c r="D81" s="164"/>
    </row>
    <row r="82" spans="1:4" ht="24">
      <c r="A82" s="123" t="s">
        <v>161</v>
      </c>
      <c r="B82" s="119" t="s">
        <v>237</v>
      </c>
      <c r="C82" s="130">
        <v>150000</v>
      </c>
      <c r="D82" s="164"/>
    </row>
    <row r="83" spans="1:4" ht="24">
      <c r="A83" s="123" t="s">
        <v>162</v>
      </c>
      <c r="B83" s="119" t="s">
        <v>238</v>
      </c>
      <c r="C83" s="130"/>
      <c r="D83" s="164"/>
    </row>
    <row r="84" spans="1:4" ht="24">
      <c r="A84" s="123" t="s">
        <v>163</v>
      </c>
      <c r="B84" s="119" t="s">
        <v>239</v>
      </c>
      <c r="C84" s="130"/>
      <c r="D84" s="164"/>
    </row>
    <row r="85" spans="1:4" ht="24">
      <c r="A85" s="123" t="s">
        <v>164</v>
      </c>
      <c r="B85" s="119" t="s">
        <v>240</v>
      </c>
      <c r="C85" s="130">
        <v>500</v>
      </c>
      <c r="D85" s="164">
        <v>70</v>
      </c>
    </row>
    <row r="86" spans="1:4" ht="24">
      <c r="A86" s="123" t="s">
        <v>165</v>
      </c>
      <c r="B86" s="119" t="s">
        <v>241</v>
      </c>
      <c r="C86" s="130"/>
      <c r="D86" s="164"/>
    </row>
    <row r="87" spans="1:4" ht="24">
      <c r="A87" s="123" t="s">
        <v>166</v>
      </c>
      <c r="B87" s="119" t="s">
        <v>242</v>
      </c>
      <c r="C87" s="130">
        <v>1000</v>
      </c>
      <c r="D87" s="164">
        <v>16820</v>
      </c>
    </row>
    <row r="88" spans="1:4" ht="24" thickBot="1">
      <c r="A88" s="112" t="s">
        <v>112</v>
      </c>
      <c r="B88" s="138"/>
      <c r="C88" s="104">
        <f>SUM(C81:C87)</f>
        <v>151500</v>
      </c>
      <c r="D88" s="165">
        <f>SUM(D81:D87)</f>
        <v>16890</v>
      </c>
    </row>
    <row r="89" spans="1:4" ht="24" thickTop="1">
      <c r="A89" s="127" t="s">
        <v>167</v>
      </c>
      <c r="B89" s="120" t="s">
        <v>243</v>
      </c>
      <c r="C89" s="159"/>
      <c r="D89" s="153"/>
    </row>
    <row r="90" spans="1:4" ht="24">
      <c r="A90" s="123" t="s">
        <v>168</v>
      </c>
      <c r="B90" s="119" t="s">
        <v>244</v>
      </c>
      <c r="C90" s="134"/>
      <c r="D90" s="154"/>
    </row>
    <row r="91" spans="1:4" ht="24">
      <c r="A91" s="140" t="s">
        <v>112</v>
      </c>
      <c r="B91" s="135"/>
      <c r="C91" s="168" t="s">
        <v>54</v>
      </c>
      <c r="D91" s="166" t="s">
        <v>54</v>
      </c>
    </row>
    <row r="92" spans="1:4" ht="23.25">
      <c r="A92" s="122" t="s">
        <v>169</v>
      </c>
      <c r="B92" s="136"/>
      <c r="C92" s="134"/>
      <c r="D92" s="154"/>
    </row>
    <row r="93" spans="1:4" ht="23.25">
      <c r="A93" s="122" t="s">
        <v>170</v>
      </c>
      <c r="B93" s="118" t="s">
        <v>73</v>
      </c>
      <c r="C93" s="134"/>
      <c r="D93" s="154"/>
    </row>
    <row r="94" spans="1:4" ht="24">
      <c r="A94" s="123" t="s">
        <v>171</v>
      </c>
      <c r="B94" s="119" t="s">
        <v>245</v>
      </c>
      <c r="C94" s="130"/>
      <c r="D94" s="155"/>
    </row>
    <row r="95" spans="1:4" ht="24">
      <c r="A95" s="139" t="s">
        <v>291</v>
      </c>
      <c r="B95" s="119"/>
      <c r="C95" s="130"/>
      <c r="D95" s="155">
        <v>1691101.67</v>
      </c>
    </row>
    <row r="96" spans="1:4" ht="24">
      <c r="A96" s="139" t="s">
        <v>292</v>
      </c>
      <c r="B96" s="119"/>
      <c r="C96" s="130">
        <v>6955559</v>
      </c>
      <c r="D96" s="155">
        <v>1095263.31</v>
      </c>
    </row>
    <row r="97" spans="1:4" ht="24" hidden="1">
      <c r="A97" s="123"/>
      <c r="B97" s="119" t="s">
        <v>246</v>
      </c>
      <c r="C97" s="130"/>
      <c r="D97" s="164"/>
    </row>
    <row r="98" spans="1:4" ht="24">
      <c r="A98" s="123" t="s">
        <v>172</v>
      </c>
      <c r="B98" s="119" t="s">
        <v>247</v>
      </c>
      <c r="C98" s="129"/>
      <c r="D98" s="155"/>
    </row>
    <row r="99" spans="1:4" ht="24">
      <c r="A99" s="123" t="s">
        <v>173</v>
      </c>
      <c r="B99" s="135"/>
      <c r="C99" s="130"/>
      <c r="D99" s="164"/>
    </row>
    <row r="100" spans="1:4" ht="24">
      <c r="A100" s="123" t="s">
        <v>174</v>
      </c>
      <c r="B100" s="119" t="s">
        <v>248</v>
      </c>
      <c r="C100" s="130">
        <v>15000</v>
      </c>
      <c r="D100" s="155">
        <v>38295.54</v>
      </c>
    </row>
    <row r="101" spans="1:4" ht="24">
      <c r="A101" s="123" t="s">
        <v>175</v>
      </c>
      <c r="B101" s="119" t="s">
        <v>249</v>
      </c>
      <c r="C101" s="130">
        <v>1100000</v>
      </c>
      <c r="D101" s="164">
        <v>658874.31</v>
      </c>
    </row>
    <row r="102" spans="1:4" ht="24">
      <c r="A102" s="123" t="s">
        <v>176</v>
      </c>
      <c r="B102" s="119" t="s">
        <v>250</v>
      </c>
      <c r="C102" s="130">
        <v>2500000</v>
      </c>
      <c r="D102" s="164">
        <v>1728291.11</v>
      </c>
    </row>
    <row r="103" spans="1:4" ht="24">
      <c r="A103" s="123" t="s">
        <v>177</v>
      </c>
      <c r="B103" s="119" t="s">
        <v>251</v>
      </c>
      <c r="C103" s="130">
        <v>3000</v>
      </c>
      <c r="D103" s="164"/>
    </row>
    <row r="104" spans="1:4" ht="24.75" thickBot="1">
      <c r="A104" s="141" t="s">
        <v>178</v>
      </c>
      <c r="B104" s="137" t="s">
        <v>252</v>
      </c>
      <c r="C104" s="150"/>
      <c r="D104" s="167"/>
    </row>
    <row r="105" spans="1:4" ht="21.75" hidden="1">
      <c r="A105" s="14"/>
      <c r="B105" s="14"/>
      <c r="C105" s="14"/>
      <c r="D105" s="14"/>
    </row>
    <row r="106" spans="1:4" ht="21.75" hidden="1">
      <c r="A106" s="13"/>
      <c r="B106" s="13"/>
      <c r="C106" s="13"/>
      <c r="D106" s="13"/>
    </row>
    <row r="107" spans="1:4" ht="21.75">
      <c r="A107" s="13"/>
      <c r="B107" s="13"/>
      <c r="C107" s="13"/>
      <c r="D107" s="13"/>
    </row>
    <row r="108" spans="1:4" ht="22.5" thickBot="1">
      <c r="A108" s="375" t="s">
        <v>179</v>
      </c>
      <c r="B108" s="375"/>
      <c r="C108" s="375"/>
      <c r="D108" s="375"/>
    </row>
    <row r="109" spans="1:4" ht="22.5" thickBot="1">
      <c r="A109" s="106" t="s">
        <v>7</v>
      </c>
      <c r="B109" s="102" t="s">
        <v>101</v>
      </c>
      <c r="C109" s="102" t="s">
        <v>102</v>
      </c>
      <c r="D109" s="146" t="s">
        <v>103</v>
      </c>
    </row>
    <row r="110" spans="1:4" ht="24">
      <c r="A110" s="100" t="s">
        <v>180</v>
      </c>
      <c r="B110" s="110" t="s">
        <v>253</v>
      </c>
      <c r="C110" s="38">
        <v>4000</v>
      </c>
      <c r="D110" s="152"/>
    </row>
    <row r="111" spans="1:4" ht="24">
      <c r="A111" s="100" t="s">
        <v>181</v>
      </c>
      <c r="B111" s="103" t="s">
        <v>254</v>
      </c>
      <c r="C111" s="38">
        <v>50000</v>
      </c>
      <c r="D111" s="147">
        <v>84972.57</v>
      </c>
    </row>
    <row r="112" spans="1:4" ht="24">
      <c r="A112" s="100" t="s">
        <v>182</v>
      </c>
      <c r="B112" s="103" t="s">
        <v>255</v>
      </c>
      <c r="C112" s="38">
        <v>140000</v>
      </c>
      <c r="D112" s="152">
        <v>34727.14</v>
      </c>
    </row>
    <row r="113" spans="1:4" ht="24">
      <c r="A113" s="100" t="s">
        <v>183</v>
      </c>
      <c r="B113" s="103" t="s">
        <v>256</v>
      </c>
      <c r="C113" s="38">
        <v>20000</v>
      </c>
      <c r="D113" s="152"/>
    </row>
    <row r="114" spans="1:4" ht="24">
      <c r="A114" s="100" t="s">
        <v>184</v>
      </c>
      <c r="B114" s="103" t="s">
        <v>257</v>
      </c>
      <c r="C114" s="38">
        <v>900000</v>
      </c>
      <c r="D114" s="147">
        <v>632425</v>
      </c>
    </row>
    <row r="115" spans="1:4" ht="24">
      <c r="A115" s="100" t="s">
        <v>185</v>
      </c>
      <c r="B115" s="103" t="s">
        <v>258</v>
      </c>
      <c r="C115" s="110"/>
      <c r="D115" s="80"/>
    </row>
    <row r="116" spans="1:4" ht="24">
      <c r="A116" s="100" t="s">
        <v>186</v>
      </c>
      <c r="B116" s="103" t="s">
        <v>259</v>
      </c>
      <c r="C116" s="110"/>
      <c r="D116" s="80"/>
    </row>
    <row r="117" spans="1:4" ht="24">
      <c r="A117" s="100" t="s">
        <v>187</v>
      </c>
      <c r="B117" s="103" t="s">
        <v>260</v>
      </c>
      <c r="C117" s="110"/>
      <c r="D117" s="80"/>
    </row>
    <row r="118" spans="1:4" ht="24" hidden="1">
      <c r="A118" s="100"/>
      <c r="B118" s="103"/>
      <c r="C118" s="110"/>
      <c r="D118" s="80"/>
    </row>
    <row r="119" spans="1:4" ht="24.75" thickBot="1">
      <c r="A119" s="112" t="s">
        <v>112</v>
      </c>
      <c r="B119" s="111"/>
      <c r="C119" s="99">
        <f>C96+C100+C101+C102+C103+C110+C111+C112+C113+C114</f>
        <v>11687559</v>
      </c>
      <c r="D119" s="117">
        <v>5963950.65</v>
      </c>
    </row>
    <row r="120" spans="1:4" ht="24" thickTop="1">
      <c r="A120" s="127" t="s">
        <v>188</v>
      </c>
      <c r="B120" s="148"/>
      <c r="C120" s="159"/>
      <c r="D120" s="153"/>
    </row>
    <row r="121" spans="1:4" ht="23.25">
      <c r="A121" s="122" t="s">
        <v>189</v>
      </c>
      <c r="B121" s="149" t="s">
        <v>75</v>
      </c>
      <c r="C121" s="134"/>
      <c r="D121" s="154"/>
    </row>
    <row r="122" spans="1:4" ht="24">
      <c r="A122" s="123" t="s">
        <v>190</v>
      </c>
      <c r="B122" s="129" t="s">
        <v>261</v>
      </c>
      <c r="C122" s="134"/>
      <c r="D122" s="154"/>
    </row>
    <row r="123" spans="1:4" ht="24">
      <c r="A123" s="123" t="s">
        <v>191</v>
      </c>
      <c r="B123" s="129" t="s">
        <v>262</v>
      </c>
      <c r="C123" s="130">
        <v>9800000</v>
      </c>
      <c r="D123" s="155">
        <v>8337187</v>
      </c>
    </row>
    <row r="124" spans="1:4" ht="24.75" thickBot="1">
      <c r="A124" s="142" t="s">
        <v>112</v>
      </c>
      <c r="B124" s="143"/>
      <c r="C124" s="99">
        <v>9800000</v>
      </c>
      <c r="D124" s="156">
        <f>SUM(D122:D123)</f>
        <v>8337187</v>
      </c>
    </row>
    <row r="125" spans="1:4" ht="25.5" thickBot="1" thickTop="1">
      <c r="A125" s="144" t="s">
        <v>272</v>
      </c>
      <c r="B125" s="145"/>
      <c r="C125" s="113">
        <v>21988059</v>
      </c>
      <c r="D125" s="367">
        <f>D13+D58+D65+D88+D119+D124</f>
        <v>14489535.47</v>
      </c>
    </row>
    <row r="126" spans="1:4" ht="24.75" thickTop="1">
      <c r="A126" s="151" t="s">
        <v>334</v>
      </c>
      <c r="B126" s="128"/>
      <c r="C126" s="160"/>
      <c r="D126" s="157"/>
    </row>
    <row r="127" spans="1:4" ht="24">
      <c r="A127" s="161" t="s">
        <v>335</v>
      </c>
      <c r="B127" s="129" t="s">
        <v>54</v>
      </c>
      <c r="C127" s="136"/>
      <c r="D127" s="158">
        <v>526000</v>
      </c>
    </row>
    <row r="128" spans="1:4" ht="24">
      <c r="A128" s="161" t="s">
        <v>336</v>
      </c>
      <c r="B128" s="129" t="s">
        <v>54</v>
      </c>
      <c r="C128" s="136"/>
      <c r="D128" s="158">
        <v>2613000</v>
      </c>
    </row>
    <row r="129" spans="1:4" ht="24">
      <c r="A129" s="241" t="s">
        <v>378</v>
      </c>
      <c r="B129" s="242" t="s">
        <v>54</v>
      </c>
      <c r="C129" s="243"/>
      <c r="D129" s="244">
        <v>154980</v>
      </c>
    </row>
    <row r="130" spans="1:4" ht="24.75" thickBot="1">
      <c r="A130" s="142" t="s">
        <v>337</v>
      </c>
      <c r="B130" s="143"/>
      <c r="C130" s="138"/>
      <c r="D130" s="117">
        <f>SUM(D127:D129)</f>
        <v>3293980</v>
      </c>
    </row>
    <row r="131" spans="1:4" ht="24" hidden="1">
      <c r="A131" s="93"/>
      <c r="B131" s="94"/>
      <c r="C131" s="95"/>
      <c r="D131" s="26"/>
    </row>
    <row r="132" spans="1:4" ht="24" hidden="1">
      <c r="A132" s="93"/>
      <c r="B132" s="94"/>
      <c r="C132" s="95"/>
      <c r="D132" s="26"/>
    </row>
    <row r="133" spans="1:4" ht="24" hidden="1">
      <c r="A133" s="93"/>
      <c r="B133" s="94"/>
      <c r="C133" s="95"/>
      <c r="D133" s="26"/>
    </row>
    <row r="134" spans="1:4" ht="24" hidden="1">
      <c r="A134" s="96"/>
      <c r="B134" s="26"/>
      <c r="C134" s="81"/>
      <c r="D134" s="97"/>
    </row>
    <row r="135" spans="1:4" ht="23.25" hidden="1">
      <c r="A135" s="96"/>
      <c r="B135" s="14"/>
      <c r="C135" s="81"/>
      <c r="D135" s="81"/>
    </row>
    <row r="136" spans="1:4" ht="22.5" hidden="1" thickTop="1">
      <c r="A136" s="13"/>
      <c r="B136" s="13"/>
      <c r="C136" s="13"/>
      <c r="D136" s="13"/>
    </row>
    <row r="137" spans="1:4" ht="24.75" thickTop="1">
      <c r="A137" s="24" t="s">
        <v>47</v>
      </c>
      <c r="B137" s="24"/>
      <c r="C137" s="24"/>
      <c r="D137" s="24"/>
    </row>
    <row r="138" spans="1:4" ht="24">
      <c r="A138" s="24" t="s">
        <v>293</v>
      </c>
      <c r="B138" s="24"/>
      <c r="C138" s="24" t="s">
        <v>65</v>
      </c>
      <c r="D138" s="24"/>
    </row>
    <row r="139" spans="1:4" ht="24">
      <c r="A139" s="24"/>
      <c r="B139" s="24"/>
      <c r="C139" s="24"/>
      <c r="D139" s="24"/>
    </row>
    <row r="140" spans="1:4" ht="24">
      <c r="A140" s="24" t="s">
        <v>296</v>
      </c>
      <c r="B140" s="24"/>
      <c r="C140" s="24" t="s">
        <v>394</v>
      </c>
      <c r="D140" s="24"/>
    </row>
    <row r="141" spans="1:4" ht="24">
      <c r="A141" s="24" t="s">
        <v>297</v>
      </c>
      <c r="B141" s="24" t="s">
        <v>393</v>
      </c>
      <c r="C141" s="24"/>
      <c r="D141" s="24"/>
    </row>
    <row r="142" spans="1:4" ht="24">
      <c r="A142" s="24"/>
      <c r="B142" s="24"/>
      <c r="C142" s="24" t="s">
        <v>294</v>
      </c>
      <c r="D142" s="24"/>
    </row>
    <row r="143" spans="1:4" ht="24">
      <c r="A143" s="39" t="s">
        <v>288</v>
      </c>
      <c r="B143" s="24" t="s">
        <v>62</v>
      </c>
      <c r="C143" s="24"/>
      <c r="D143" s="24"/>
    </row>
    <row r="144" spans="1:4" ht="24">
      <c r="A144" s="24" t="s">
        <v>295</v>
      </c>
      <c r="B144" s="24"/>
      <c r="C144" s="24"/>
      <c r="D144" s="24"/>
    </row>
    <row r="145" spans="1:4" ht="24">
      <c r="A145" s="39" t="s">
        <v>408</v>
      </c>
      <c r="B145" s="24"/>
      <c r="C145" s="24" t="s">
        <v>317</v>
      </c>
      <c r="D145" s="24"/>
    </row>
    <row r="146" spans="1:4" ht="24">
      <c r="A146" s="374" t="s">
        <v>407</v>
      </c>
      <c r="B146" s="374"/>
      <c r="C146" s="374"/>
      <c r="D146" s="374"/>
    </row>
    <row r="147" spans="1:4" ht="24">
      <c r="A147" s="374"/>
      <c r="B147" s="374"/>
      <c r="C147" s="374"/>
      <c r="D147" s="374"/>
    </row>
    <row r="148" spans="1:4" ht="21.75">
      <c r="A148" s="13"/>
      <c r="B148" s="13"/>
      <c r="C148" s="13"/>
      <c r="D148" s="13"/>
    </row>
    <row r="149" spans="1:4" ht="21.75">
      <c r="A149" s="13"/>
      <c r="B149" s="13"/>
      <c r="C149" s="13"/>
      <c r="D149" s="13"/>
    </row>
    <row r="150" spans="1:4" ht="21.75">
      <c r="A150" s="13"/>
      <c r="B150" s="13"/>
      <c r="C150" s="13"/>
      <c r="D150" s="13"/>
    </row>
    <row r="151" spans="1:4" ht="21.75">
      <c r="A151" s="13"/>
      <c r="B151" s="13"/>
      <c r="C151" s="13"/>
      <c r="D151" s="13"/>
    </row>
    <row r="152" spans="1:4" ht="21.75">
      <c r="A152" s="13"/>
      <c r="B152" s="13"/>
      <c r="C152" s="13"/>
      <c r="D152" s="13"/>
    </row>
    <row r="153" spans="1:4" ht="21.75">
      <c r="A153" s="13"/>
      <c r="B153" s="13"/>
      <c r="C153" s="13"/>
      <c r="D153" s="13"/>
    </row>
    <row r="154" spans="1:4" ht="21.75">
      <c r="A154" s="13"/>
      <c r="B154" s="13"/>
      <c r="C154" s="13"/>
      <c r="D154" s="13"/>
    </row>
    <row r="155" spans="1:4" ht="21.75">
      <c r="A155" s="13"/>
      <c r="B155" s="13"/>
      <c r="C155" s="13"/>
      <c r="D155" s="13"/>
    </row>
    <row r="156" spans="1:4" ht="21.75">
      <c r="A156" s="13"/>
      <c r="B156" s="13"/>
      <c r="C156" s="13"/>
      <c r="D156" s="13"/>
    </row>
    <row r="157" spans="1:4" ht="21.75">
      <c r="A157" s="13"/>
      <c r="B157" s="13"/>
      <c r="C157" s="13"/>
      <c r="D157" s="13"/>
    </row>
    <row r="158" spans="1:4" ht="21.75">
      <c r="A158" s="13"/>
      <c r="B158" s="13"/>
      <c r="C158" s="13"/>
      <c r="D158" s="13"/>
    </row>
    <row r="159" spans="1:4" ht="21.75">
      <c r="A159" s="13"/>
      <c r="B159" s="13"/>
      <c r="C159" s="13"/>
      <c r="D159" s="13"/>
    </row>
    <row r="160" spans="1:4" ht="21.75">
      <c r="A160" s="13"/>
      <c r="B160" s="13"/>
      <c r="C160" s="13"/>
      <c r="D160" s="13"/>
    </row>
    <row r="161" spans="1:4" ht="21.75">
      <c r="A161" s="13"/>
      <c r="B161" s="13"/>
      <c r="C161" s="13"/>
      <c r="D161" s="13"/>
    </row>
    <row r="162" spans="1:4" ht="21.75">
      <c r="A162" s="13"/>
      <c r="B162" s="13"/>
      <c r="C162" s="13"/>
      <c r="D162" s="13"/>
    </row>
    <row r="163" spans="1:4" ht="21.75">
      <c r="A163" s="13"/>
      <c r="B163" s="13"/>
      <c r="C163" s="13"/>
      <c r="D163" s="13"/>
    </row>
    <row r="164" spans="1:4" ht="21.75">
      <c r="A164" s="13"/>
      <c r="B164" s="13"/>
      <c r="C164" s="13"/>
      <c r="D164" s="13"/>
    </row>
    <row r="165" spans="1:4" ht="21.75">
      <c r="A165" s="13"/>
      <c r="B165" s="13"/>
      <c r="C165" s="13"/>
      <c r="D165" s="13"/>
    </row>
    <row r="166" spans="1:4" ht="21.75">
      <c r="A166" s="13"/>
      <c r="B166" s="13"/>
      <c r="C166" s="13"/>
      <c r="D166" s="13"/>
    </row>
    <row r="167" spans="1:4" ht="21.75">
      <c r="A167" s="13"/>
      <c r="B167" s="13"/>
      <c r="C167" s="13"/>
      <c r="D167" s="13"/>
    </row>
    <row r="168" spans="1:4" ht="21.75">
      <c r="A168" s="13"/>
      <c r="B168" s="13"/>
      <c r="C168" s="13"/>
      <c r="D168" s="13"/>
    </row>
    <row r="169" spans="1:4" ht="21.75">
      <c r="A169" s="13"/>
      <c r="B169" s="13"/>
      <c r="C169" s="13"/>
      <c r="D169" s="13"/>
    </row>
    <row r="170" spans="1:4" ht="21.75">
      <c r="A170" s="13"/>
      <c r="B170" s="13"/>
      <c r="C170" s="13"/>
      <c r="D170" s="13"/>
    </row>
    <row r="171" spans="1:4" ht="21.75">
      <c r="A171" s="13"/>
      <c r="B171" s="13"/>
      <c r="C171" s="13"/>
      <c r="D171" s="13"/>
    </row>
    <row r="172" spans="1:4" ht="21.75">
      <c r="A172" s="13"/>
      <c r="B172" s="13"/>
      <c r="C172" s="13"/>
      <c r="D172" s="13"/>
    </row>
    <row r="173" spans="1:4" ht="21.75">
      <c r="A173" s="13"/>
      <c r="B173" s="13"/>
      <c r="C173" s="13"/>
      <c r="D173" s="13"/>
    </row>
    <row r="174" spans="1:4" ht="21.75">
      <c r="A174" s="13"/>
      <c r="B174" s="13"/>
      <c r="C174" s="13"/>
      <c r="D174" s="13"/>
    </row>
    <row r="175" spans="1:4" ht="21.75">
      <c r="A175" s="13"/>
      <c r="B175" s="13"/>
      <c r="C175" s="13"/>
      <c r="D175" s="13"/>
    </row>
    <row r="176" spans="1:4" ht="21.75">
      <c r="A176" s="13"/>
      <c r="B176" s="13"/>
      <c r="C176" s="13"/>
      <c r="D176" s="13"/>
    </row>
    <row r="177" spans="1:4" ht="21.75">
      <c r="A177" s="13"/>
      <c r="B177" s="13"/>
      <c r="C177" s="13"/>
      <c r="D177" s="13"/>
    </row>
    <row r="178" spans="1:4" ht="21.75">
      <c r="A178" s="13"/>
      <c r="B178" s="13"/>
      <c r="C178" s="13"/>
      <c r="D178" s="13"/>
    </row>
    <row r="179" spans="1:4" ht="21.75">
      <c r="A179" s="13"/>
      <c r="B179" s="13"/>
      <c r="C179" s="13"/>
      <c r="D179" s="13"/>
    </row>
    <row r="180" spans="1:4" ht="21.75">
      <c r="A180" s="13"/>
      <c r="B180" s="13"/>
      <c r="C180" s="13"/>
      <c r="D180" s="13"/>
    </row>
    <row r="181" spans="1:4" ht="21.75">
      <c r="A181" s="13"/>
      <c r="B181" s="13"/>
      <c r="C181" s="13"/>
      <c r="D181" s="13"/>
    </row>
    <row r="182" spans="1:4" ht="21.75">
      <c r="A182" s="13"/>
      <c r="B182" s="13"/>
      <c r="C182" s="13"/>
      <c r="D182" s="13"/>
    </row>
    <row r="183" spans="1:4" ht="21.75">
      <c r="A183" s="13"/>
      <c r="B183" s="13"/>
      <c r="C183" s="13"/>
      <c r="D183" s="13"/>
    </row>
    <row r="184" spans="1:4" ht="21.75">
      <c r="A184" s="13"/>
      <c r="B184" s="13"/>
      <c r="C184" s="13"/>
      <c r="D184" s="13"/>
    </row>
    <row r="185" spans="1:4" ht="21.75">
      <c r="A185" s="13"/>
      <c r="B185" s="13"/>
      <c r="C185" s="13"/>
      <c r="D185" s="13"/>
    </row>
    <row r="186" spans="1:4" ht="21.75">
      <c r="A186" s="13"/>
      <c r="B186" s="13"/>
      <c r="C186" s="13"/>
      <c r="D186" s="13"/>
    </row>
    <row r="187" spans="1:4" ht="21.75">
      <c r="A187" s="13"/>
      <c r="B187" s="13"/>
      <c r="C187" s="13"/>
      <c r="D187" s="13"/>
    </row>
    <row r="188" spans="1:4" ht="21.75">
      <c r="A188" s="13"/>
      <c r="B188" s="13"/>
      <c r="C188" s="13"/>
      <c r="D188" s="13"/>
    </row>
    <row r="189" spans="1:4" ht="21.75">
      <c r="A189" s="13"/>
      <c r="B189" s="13"/>
      <c r="C189" s="13"/>
      <c r="D189" s="13"/>
    </row>
    <row r="190" spans="1:4" ht="21.75">
      <c r="A190" s="13"/>
      <c r="B190" s="13"/>
      <c r="C190" s="13"/>
      <c r="D190" s="13"/>
    </row>
    <row r="191" spans="1:4" ht="21.75">
      <c r="A191" s="13"/>
      <c r="B191" s="13"/>
      <c r="C191" s="13"/>
      <c r="D191" s="13"/>
    </row>
    <row r="192" spans="1:4" ht="21.75">
      <c r="A192" s="13"/>
      <c r="B192" s="13"/>
      <c r="C192" s="13"/>
      <c r="D192" s="13"/>
    </row>
    <row r="193" spans="1:4" ht="21.75">
      <c r="A193" s="13"/>
      <c r="B193" s="13"/>
      <c r="C193" s="13"/>
      <c r="D193" s="13"/>
    </row>
    <row r="194" spans="1:4" ht="21.75">
      <c r="A194" s="13"/>
      <c r="B194" s="13"/>
      <c r="C194" s="13"/>
      <c r="D194" s="13"/>
    </row>
    <row r="195" spans="1:4" ht="21.75">
      <c r="A195" s="13"/>
      <c r="B195" s="13"/>
      <c r="C195" s="13"/>
      <c r="D195" s="13"/>
    </row>
    <row r="196" spans="1:4" ht="21.75">
      <c r="A196" s="13"/>
      <c r="B196" s="13"/>
      <c r="C196" s="13"/>
      <c r="D196" s="13"/>
    </row>
    <row r="197" spans="1:4" ht="21.75">
      <c r="A197" s="13"/>
      <c r="B197" s="13"/>
      <c r="C197" s="13"/>
      <c r="D197" s="13"/>
    </row>
    <row r="198" spans="1:4" ht="21.75">
      <c r="A198" s="13"/>
      <c r="B198" s="13"/>
      <c r="C198" s="13"/>
      <c r="D198" s="13"/>
    </row>
    <row r="199" spans="1:4" ht="21.75">
      <c r="A199" s="13"/>
      <c r="B199" s="13"/>
      <c r="C199" s="13"/>
      <c r="D199" s="13"/>
    </row>
    <row r="200" spans="1:4" ht="21.75">
      <c r="A200" s="13"/>
      <c r="B200" s="13"/>
      <c r="C200" s="13"/>
      <c r="D200" s="13"/>
    </row>
    <row r="201" spans="1:4" ht="21.75">
      <c r="A201" s="13"/>
      <c r="B201" s="13"/>
      <c r="C201" s="13"/>
      <c r="D201" s="13"/>
    </row>
    <row r="202" spans="1:4" ht="21.75">
      <c r="A202" s="13"/>
      <c r="B202" s="13"/>
      <c r="C202" s="13"/>
      <c r="D202" s="13"/>
    </row>
    <row r="203" spans="1:4" ht="21.75">
      <c r="A203" s="13"/>
      <c r="B203" s="13"/>
      <c r="C203" s="13"/>
      <c r="D203" s="13"/>
    </row>
    <row r="204" spans="1:4" ht="21.75">
      <c r="A204" s="13"/>
      <c r="B204" s="13"/>
      <c r="C204" s="13"/>
      <c r="D204" s="13"/>
    </row>
    <row r="205" spans="1:4" ht="21.75">
      <c r="A205" s="13"/>
      <c r="B205" s="13"/>
      <c r="C205" s="13"/>
      <c r="D205" s="13"/>
    </row>
    <row r="206" spans="1:4" ht="21.75">
      <c r="A206" s="13"/>
      <c r="B206" s="13"/>
      <c r="C206" s="13"/>
      <c r="D206" s="13"/>
    </row>
    <row r="207" spans="1:4" ht="21.75">
      <c r="A207" s="13"/>
      <c r="B207" s="13"/>
      <c r="C207" s="13"/>
      <c r="D207" s="13"/>
    </row>
    <row r="208" spans="1:4" ht="21.75">
      <c r="A208" s="13"/>
      <c r="B208" s="13"/>
      <c r="C208" s="13"/>
      <c r="D208" s="13"/>
    </row>
    <row r="209" spans="1:4" ht="21.75">
      <c r="A209" s="13"/>
      <c r="B209" s="13"/>
      <c r="C209" s="13"/>
      <c r="D209" s="13"/>
    </row>
    <row r="210" spans="1:4" ht="21.75">
      <c r="A210" s="13"/>
      <c r="B210" s="13"/>
      <c r="C210" s="13"/>
      <c r="D210" s="13"/>
    </row>
    <row r="211" spans="1:4" ht="21.75">
      <c r="A211" s="13"/>
      <c r="B211" s="13"/>
      <c r="C211" s="13"/>
      <c r="D211" s="13"/>
    </row>
    <row r="212" spans="1:4" ht="21.75">
      <c r="A212" s="13"/>
      <c r="B212" s="13"/>
      <c r="C212" s="13"/>
      <c r="D212" s="13"/>
    </row>
    <row r="213" spans="1:4" ht="21.75">
      <c r="A213" s="13"/>
      <c r="B213" s="13"/>
      <c r="C213" s="13"/>
      <c r="D213" s="13"/>
    </row>
    <row r="214" spans="1:4" ht="21.75">
      <c r="A214" s="13"/>
      <c r="B214" s="13"/>
      <c r="C214" s="13"/>
      <c r="D214" s="13"/>
    </row>
    <row r="215" spans="1:4" ht="21.75">
      <c r="A215" s="13"/>
      <c r="B215" s="13"/>
      <c r="C215" s="13"/>
      <c r="D215" s="13"/>
    </row>
    <row r="216" spans="1:4" ht="21.75">
      <c r="A216" s="13"/>
      <c r="B216" s="13"/>
      <c r="C216" s="13"/>
      <c r="D216" s="13"/>
    </row>
    <row r="217" spans="1:4" ht="21.75">
      <c r="A217" s="13"/>
      <c r="B217" s="13"/>
      <c r="C217" s="13"/>
      <c r="D217" s="13"/>
    </row>
    <row r="218" spans="1:4" ht="21.75">
      <c r="A218" s="13"/>
      <c r="B218" s="13"/>
      <c r="C218" s="13"/>
      <c r="D218" s="13"/>
    </row>
    <row r="219" spans="1:4" ht="21.75">
      <c r="A219" s="13"/>
      <c r="B219" s="13"/>
      <c r="C219" s="13"/>
      <c r="D219" s="13"/>
    </row>
    <row r="220" spans="1:4" ht="21.75">
      <c r="A220" s="13"/>
      <c r="B220" s="13"/>
      <c r="C220" s="13"/>
      <c r="D220" s="13"/>
    </row>
    <row r="221" spans="1:4" ht="21.75">
      <c r="A221" s="13"/>
      <c r="B221" s="13"/>
      <c r="C221" s="13"/>
      <c r="D221" s="13"/>
    </row>
    <row r="222" spans="1:4" ht="21.75">
      <c r="A222" s="13"/>
      <c r="B222" s="13"/>
      <c r="C222" s="13"/>
      <c r="D222" s="13"/>
    </row>
    <row r="223" spans="1:4" ht="21.75">
      <c r="A223" s="13"/>
      <c r="B223" s="13"/>
      <c r="C223" s="13"/>
      <c r="D223" s="13"/>
    </row>
    <row r="224" spans="1:4" ht="21.75">
      <c r="A224" s="13"/>
      <c r="B224" s="13"/>
      <c r="C224" s="13"/>
      <c r="D224" s="13"/>
    </row>
    <row r="225" spans="1:4" ht="21.75">
      <c r="A225" s="13"/>
      <c r="B225" s="13"/>
      <c r="C225" s="13"/>
      <c r="D225" s="13"/>
    </row>
    <row r="226" spans="1:4" ht="21.75">
      <c r="A226" s="13"/>
      <c r="B226" s="13"/>
      <c r="C226" s="13"/>
      <c r="D226" s="13"/>
    </row>
    <row r="227" spans="1:4" ht="21.75">
      <c r="A227" s="13"/>
      <c r="B227" s="13"/>
      <c r="C227" s="13"/>
      <c r="D227" s="13"/>
    </row>
    <row r="228" spans="1:4" ht="21.75">
      <c r="A228" s="13"/>
      <c r="B228" s="13"/>
      <c r="C228" s="13"/>
      <c r="D228" s="13"/>
    </row>
    <row r="229" spans="1:4" ht="21.75">
      <c r="A229" s="13"/>
      <c r="B229" s="13"/>
      <c r="C229" s="13"/>
      <c r="D229" s="13"/>
    </row>
    <row r="230" spans="1:4" ht="21.75">
      <c r="A230" s="13"/>
      <c r="B230" s="13"/>
      <c r="C230" s="13"/>
      <c r="D230" s="13"/>
    </row>
    <row r="231" spans="1:4" ht="21.75">
      <c r="A231" s="13"/>
      <c r="B231" s="13"/>
      <c r="C231" s="13"/>
      <c r="D231" s="13"/>
    </row>
    <row r="232" spans="1:4" ht="21.75">
      <c r="A232" s="13"/>
      <c r="B232" s="13"/>
      <c r="C232" s="13"/>
      <c r="D232" s="13"/>
    </row>
    <row r="233" spans="1:4" ht="21.75">
      <c r="A233" s="13"/>
      <c r="B233" s="13"/>
      <c r="C233" s="13"/>
      <c r="D233" s="13"/>
    </row>
    <row r="234" spans="1:4" ht="21.75">
      <c r="A234" s="13"/>
      <c r="B234" s="13"/>
      <c r="C234" s="13"/>
      <c r="D234" s="13"/>
    </row>
    <row r="235" spans="1:4" ht="21.75">
      <c r="A235" s="13"/>
      <c r="B235" s="13"/>
      <c r="C235" s="13"/>
      <c r="D235" s="13"/>
    </row>
    <row r="236" spans="1:4" ht="21.75">
      <c r="A236" s="13"/>
      <c r="B236" s="13"/>
      <c r="C236" s="13"/>
      <c r="D236" s="13"/>
    </row>
    <row r="237" spans="1:4" ht="21.75">
      <c r="A237" s="13"/>
      <c r="B237" s="13"/>
      <c r="C237" s="13"/>
      <c r="D237" s="13"/>
    </row>
    <row r="238" spans="1:4" ht="21.75">
      <c r="A238" s="13"/>
      <c r="B238" s="13"/>
      <c r="C238" s="13"/>
      <c r="D238" s="13"/>
    </row>
    <row r="239" spans="1:4" ht="21.75">
      <c r="A239" s="13"/>
      <c r="B239" s="13"/>
      <c r="C239" s="13"/>
      <c r="D239" s="13"/>
    </row>
  </sheetData>
  <mergeCells count="8">
    <mergeCell ref="A147:D147"/>
    <mergeCell ref="A72:D72"/>
    <mergeCell ref="A108:D108"/>
    <mergeCell ref="A1:D1"/>
    <mergeCell ref="A2:D2"/>
    <mergeCell ref="A3:D3"/>
    <mergeCell ref="A36:D36"/>
    <mergeCell ref="A146:D146"/>
  </mergeCells>
  <printOptions/>
  <pageMargins left="0.39" right="0.19" top="0.6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342843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admin</cp:lastModifiedBy>
  <cp:lastPrinted>2011-04-11T06:44:15Z</cp:lastPrinted>
  <dcterms:created xsi:type="dcterms:W3CDTF">1999-12-31T17:04:44Z</dcterms:created>
  <dcterms:modified xsi:type="dcterms:W3CDTF">2011-04-11T07:20:35Z</dcterms:modified>
  <cp:category/>
  <cp:version/>
  <cp:contentType/>
  <cp:contentStatus/>
</cp:coreProperties>
</file>